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osey\Downloads\"/>
    </mc:Choice>
  </mc:AlternateContent>
  <bookViews>
    <workbookView xWindow="0" yWindow="0" windowWidth="19440" windowHeight="8808"/>
  </bookViews>
  <sheets>
    <sheet name="Math" sheetId="1" r:id="rId1"/>
    <sheet name="Reading" sheetId="2" r:id="rId2"/>
    <sheet name="Writing" sheetId="3" r:id="rId3"/>
    <sheet name="English" sheetId="4" r:id="rId4"/>
    <sheet name="Social Studies" sheetId="5" r:id="rId5"/>
    <sheet name="Science" sheetId="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9" roundtripDataSignature="AMtx7miFakLbEekM5x+Lzic1YagX5tbBaQ=="/>
    </ext>
  </extLst>
</workbook>
</file>

<file path=xl/calcChain.xml><?xml version="1.0" encoding="utf-8"?>
<calcChain xmlns="http://schemas.openxmlformats.org/spreadsheetml/2006/main">
  <c r="F20" i="4" l="1"/>
  <c r="G20" i="4" s="1"/>
  <c r="H20" i="4" s="1"/>
  <c r="F19" i="4"/>
  <c r="G19" i="4" s="1"/>
  <c r="H19" i="4" s="1"/>
  <c r="F11" i="4"/>
  <c r="G11" i="4" s="1"/>
  <c r="H11" i="4" s="1"/>
  <c r="F10" i="4"/>
  <c r="G10" i="4" s="1"/>
  <c r="H10" i="4" s="1"/>
  <c r="F26" i="1"/>
  <c r="G26" i="1" s="1"/>
  <c r="H26" i="1" s="1"/>
  <c r="F11" i="6" l="1"/>
  <c r="G11" i="6" s="1"/>
  <c r="H11" i="6" s="1"/>
  <c r="F10" i="6"/>
  <c r="G10" i="6" s="1"/>
  <c r="H10" i="6" s="1"/>
  <c r="F6" i="6"/>
  <c r="G6" i="6" s="1"/>
  <c r="H6" i="6" s="1"/>
  <c r="F4" i="6"/>
  <c r="G4" i="6" s="1"/>
  <c r="H4" i="6" s="1"/>
  <c r="F9" i="5"/>
  <c r="G9" i="5" s="1"/>
  <c r="H9" i="5" s="1"/>
  <c r="F8" i="5"/>
  <c r="G8" i="5" s="1"/>
  <c r="H8" i="5" s="1"/>
  <c r="F4" i="5"/>
  <c r="G4" i="5" s="1"/>
  <c r="H4" i="5" s="1"/>
  <c r="F18" i="4"/>
  <c r="G18" i="4" s="1"/>
  <c r="H18" i="4" s="1"/>
  <c r="F17" i="4"/>
  <c r="G17" i="4" s="1"/>
  <c r="H17" i="4" s="1"/>
  <c r="F16" i="4"/>
  <c r="G16" i="4" s="1"/>
  <c r="H16" i="4" s="1"/>
  <c r="F15" i="4"/>
  <c r="G15" i="4" s="1"/>
  <c r="H15" i="4" s="1"/>
  <c r="F14" i="4"/>
  <c r="G14" i="4" s="1"/>
  <c r="H14" i="4" s="1"/>
  <c r="F13" i="4"/>
  <c r="G13" i="4" s="1"/>
  <c r="H13" i="4" s="1"/>
  <c r="F9" i="4"/>
  <c r="G9" i="4" s="1"/>
  <c r="H9" i="4" s="1"/>
  <c r="F8" i="4"/>
  <c r="G8" i="4" s="1"/>
  <c r="H8" i="4" s="1"/>
  <c r="F7" i="4"/>
  <c r="G7" i="4" s="1"/>
  <c r="H7" i="4" s="1"/>
  <c r="F6" i="4"/>
  <c r="G6" i="4" s="1"/>
  <c r="H6" i="4" s="1"/>
  <c r="G5" i="4"/>
  <c r="H5" i="4" s="1"/>
  <c r="F5" i="4"/>
  <c r="F4" i="4"/>
  <c r="G4" i="4" s="1"/>
  <c r="H4" i="4" s="1"/>
  <c r="F6" i="3"/>
  <c r="G6" i="3" s="1"/>
  <c r="H6" i="3" s="1"/>
  <c r="F4" i="3"/>
  <c r="G4" i="3" s="1"/>
  <c r="H4" i="3" s="1"/>
  <c r="F17" i="2"/>
  <c r="G17" i="2" s="1"/>
  <c r="H17" i="2" s="1"/>
  <c r="F16" i="2"/>
  <c r="G16" i="2" s="1"/>
  <c r="H16" i="2" s="1"/>
  <c r="F14" i="2"/>
  <c r="G14" i="2" s="1"/>
  <c r="H14" i="2" s="1"/>
  <c r="F12" i="2"/>
  <c r="G12" i="2" s="1"/>
  <c r="H12" i="2" s="1"/>
  <c r="F9" i="2"/>
  <c r="G9" i="2" s="1"/>
  <c r="H9" i="2" s="1"/>
  <c r="F8" i="2"/>
  <c r="G8" i="2" s="1"/>
  <c r="H8" i="2" s="1"/>
  <c r="F6" i="2"/>
  <c r="G6" i="2" s="1"/>
  <c r="H6" i="2" s="1"/>
  <c r="F4" i="2"/>
  <c r="G4" i="2" s="1"/>
  <c r="H4" i="2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17" i="1"/>
  <c r="G17" i="1" s="1"/>
  <c r="H17" i="1" s="1"/>
  <c r="F16" i="1"/>
  <c r="G16" i="1" s="1"/>
  <c r="H16" i="1" s="1"/>
  <c r="F14" i="1"/>
  <c r="G14" i="1" s="1"/>
  <c r="H14" i="1" s="1"/>
  <c r="G12" i="1"/>
  <c r="H12" i="1" s="1"/>
  <c r="F12" i="1"/>
  <c r="F9" i="1"/>
  <c r="G9" i="1" s="1"/>
  <c r="H9" i="1" s="1"/>
  <c r="F8" i="1"/>
  <c r="G8" i="1" s="1"/>
  <c r="H8" i="1" s="1"/>
  <c r="F6" i="1"/>
  <c r="G6" i="1" s="1"/>
  <c r="H6" i="1" s="1"/>
  <c r="F4" i="1"/>
  <c r="G4" i="1" s="1"/>
  <c r="H4" i="1" s="1"/>
</calcChain>
</file>

<file path=xl/sharedStrings.xml><?xml version="1.0" encoding="utf-8"?>
<sst xmlns="http://schemas.openxmlformats.org/spreadsheetml/2006/main" count="262" uniqueCount="37">
  <si>
    <t>Reading</t>
  </si>
  <si>
    <t>Writing</t>
  </si>
  <si>
    <t>Grade</t>
  </si>
  <si>
    <t>Standard</t>
  </si>
  <si>
    <t>Total Test Items</t>
  </si>
  <si>
    <t>2018 Raw Score Cut</t>
  </si>
  <si>
    <t>% of Total Test Items</t>
  </si>
  <si>
    <t>110% average</t>
  </si>
  <si>
    <t>110%  Raw Score</t>
  </si>
  <si>
    <t>School Year</t>
  </si>
  <si>
    <t>110% Scale Score</t>
  </si>
  <si>
    <t>Spring 2018</t>
  </si>
  <si>
    <t>Spring 2019</t>
  </si>
  <si>
    <t>Approaches</t>
  </si>
  <si>
    <t>Mathematics</t>
  </si>
  <si>
    <t>2018-2019</t>
  </si>
  <si>
    <t>2017-2018</t>
  </si>
  <si>
    <t>Test</t>
  </si>
  <si>
    <t>Administration</t>
  </si>
  <si>
    <t>Algebra I</t>
  </si>
  <si>
    <t>Fall 2017</t>
  </si>
  <si>
    <t>English</t>
  </si>
  <si>
    <t>English I</t>
  </si>
  <si>
    <t>Summer 2018</t>
  </si>
  <si>
    <t>Fall 2018</t>
  </si>
  <si>
    <t>online</t>
  </si>
  <si>
    <t>Social Studies</t>
  </si>
  <si>
    <t>paper</t>
  </si>
  <si>
    <t>English II</t>
  </si>
  <si>
    <t>U.S. History</t>
  </si>
  <si>
    <t>Science</t>
  </si>
  <si>
    <t>Biology</t>
  </si>
  <si>
    <t>Summer 2019</t>
  </si>
  <si>
    <t>2019-2009</t>
  </si>
  <si>
    <t>41.80%</t>
  </si>
  <si>
    <t>21</t>
  </si>
  <si>
    <t>3651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</si>
</sst>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"/>
  </numFmts>
  <fonts count="9" x14ac:knownFonts="1">
    <font>
      <sz val="11"/>
      <color rgb="FF000000"/>
      <name val="Arial"/>
    </font>
    <font>
      <sz val="11"/>
      <name val="Arial"/>
    </font>
    <font>
      <b/>
      <sz val="14"/>
      <name val="Arial"/>
    </font>
    <font>
      <sz val="11"/>
      <name val="Arial"/>
    </font>
    <font>
      <b/>
      <sz val="11"/>
      <name val="Arial"/>
    </font>
    <font>
      <b/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9" fontId="5" fillId="0" borderId="3" xfId="0" applyNumberFormat="1" applyFont="1" applyBorder="1" applyAlignment="1">
      <alignment horizontal="center" wrapText="1"/>
    </xf>
    <xf numFmtId="9" fontId="5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1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6" xfId="0" applyFont="1" applyBorder="1"/>
    <xf numFmtId="1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10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0"/>
  <sheetViews>
    <sheetView tabSelected="1" topLeftCell="A7" workbookViewId="0">
      <selection activeCell="B11" sqref="B11"/>
    </sheetView>
  </sheetViews>
  <sheetFormatPr defaultColWidth="12.6171875" defaultRowHeight="15" customHeight="1" x14ac:dyDescent="0.45"/>
  <cols>
    <col min="1" max="1" width="8.85546875" customWidth="1"/>
    <col min="2" max="2" width="13.6171875" customWidth="1"/>
    <col min="3" max="3" width="20.6171875" customWidth="1"/>
    <col min="4" max="4" width="8.37890625" customWidth="1"/>
    <col min="5" max="5" width="9.85546875" customWidth="1"/>
    <col min="6" max="7" width="12.37890625" customWidth="1"/>
    <col min="8" max="8" width="9.140625" customWidth="1"/>
    <col min="9" max="9" width="9.47265625" customWidth="1"/>
    <col min="10" max="10" width="8.85546875" customWidth="1"/>
  </cols>
  <sheetData>
    <row r="2" spans="1:10" ht="24" customHeight="1" x14ac:dyDescent="0.45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60" customHeight="1" x14ac:dyDescent="0.5">
      <c r="A3" s="3" t="s">
        <v>2</v>
      </c>
      <c r="B3" s="3"/>
      <c r="C3" s="3" t="s">
        <v>3</v>
      </c>
      <c r="D3" s="5" t="s">
        <v>4</v>
      </c>
      <c r="E3" s="5" t="s">
        <v>5</v>
      </c>
      <c r="F3" s="5" t="s">
        <v>6</v>
      </c>
      <c r="G3" s="7" t="s">
        <v>7</v>
      </c>
      <c r="H3" s="7" t="s">
        <v>8</v>
      </c>
      <c r="I3" s="7" t="s">
        <v>9</v>
      </c>
      <c r="J3" s="4" t="s">
        <v>10</v>
      </c>
    </row>
    <row r="4" spans="1:10" ht="13.5" customHeight="1" x14ac:dyDescent="0.45">
      <c r="A4" s="12">
        <v>3</v>
      </c>
      <c r="B4" s="10" t="s">
        <v>12</v>
      </c>
      <c r="C4" s="9" t="s">
        <v>13</v>
      </c>
      <c r="D4" s="9">
        <v>32</v>
      </c>
      <c r="E4" s="10">
        <v>17</v>
      </c>
      <c r="F4" s="11">
        <f>(E4)/(D4)</f>
        <v>0.53125</v>
      </c>
      <c r="G4" s="11">
        <f>(F4)*1.1</f>
        <v>0.58437500000000009</v>
      </c>
      <c r="H4" s="9">
        <f>ROUNDUP((G4)*(D4),0)</f>
        <v>19</v>
      </c>
      <c r="I4" s="13" t="s">
        <v>15</v>
      </c>
      <c r="J4" s="10">
        <v>1398</v>
      </c>
    </row>
    <row r="5" spans="1:10" ht="13.5" customHeight="1" x14ac:dyDescent="0.45">
      <c r="A5" s="12"/>
      <c r="B5" s="12"/>
      <c r="C5" s="16"/>
      <c r="D5" s="9"/>
      <c r="E5" s="9"/>
      <c r="F5" s="11"/>
      <c r="G5" s="11"/>
      <c r="H5" s="9"/>
      <c r="I5" s="14"/>
      <c r="J5" s="9"/>
    </row>
    <row r="6" spans="1:10" ht="13.5" customHeight="1" x14ac:dyDescent="0.45">
      <c r="A6" s="12">
        <v>4</v>
      </c>
      <c r="B6" s="10" t="s">
        <v>12</v>
      </c>
      <c r="C6" s="9" t="s">
        <v>13</v>
      </c>
      <c r="D6" s="9">
        <v>34</v>
      </c>
      <c r="E6" s="9">
        <v>17</v>
      </c>
      <c r="F6" s="11">
        <f>(E6)/(D6)</f>
        <v>0.5</v>
      </c>
      <c r="G6" s="11">
        <f>(F6)*1.1</f>
        <v>0.55000000000000004</v>
      </c>
      <c r="H6" s="9">
        <f>ROUNDUP((G6)*(D6),0)</f>
        <v>19</v>
      </c>
      <c r="I6" s="13" t="s">
        <v>15</v>
      </c>
      <c r="J6" s="10">
        <v>1505</v>
      </c>
    </row>
    <row r="7" spans="1:10" ht="13.5" customHeight="1" x14ac:dyDescent="0.45">
      <c r="F7" s="11"/>
      <c r="H7" s="9"/>
      <c r="I7" s="13"/>
    </row>
    <row r="8" spans="1:10" ht="13.5" customHeight="1" x14ac:dyDescent="0.45">
      <c r="A8" s="12">
        <v>5</v>
      </c>
      <c r="B8" s="15">
        <v>43556</v>
      </c>
      <c r="C8" s="9" t="s">
        <v>13</v>
      </c>
      <c r="D8" s="9">
        <v>36</v>
      </c>
      <c r="E8" s="10">
        <v>18</v>
      </c>
      <c r="F8" s="11">
        <f t="shared" ref="F8:F9" si="0">(E8)/(D8)</f>
        <v>0.5</v>
      </c>
      <c r="G8" s="11">
        <f t="shared" ref="G8:G9" si="1">(F8)*1.1</f>
        <v>0.55000000000000004</v>
      </c>
      <c r="H8" s="9">
        <f t="shared" ref="H8:H9" si="2">ROUNDUP((G8)*(D8),0)</f>
        <v>20</v>
      </c>
      <c r="I8" s="13" t="s">
        <v>15</v>
      </c>
      <c r="J8" s="10">
        <v>1533</v>
      </c>
    </row>
    <row r="9" spans="1:10" ht="13.5" customHeight="1" x14ac:dyDescent="0.45">
      <c r="A9" s="12"/>
      <c r="B9" s="17">
        <v>43586</v>
      </c>
      <c r="C9" s="9" t="s">
        <v>13</v>
      </c>
      <c r="D9" s="9">
        <v>36</v>
      </c>
      <c r="E9" s="9">
        <v>17</v>
      </c>
      <c r="F9" s="11">
        <f t="shared" si="0"/>
        <v>0.47222222222222221</v>
      </c>
      <c r="G9" s="11">
        <f t="shared" si="1"/>
        <v>0.51944444444444449</v>
      </c>
      <c r="H9" s="9">
        <f t="shared" si="2"/>
        <v>19</v>
      </c>
      <c r="I9" s="13" t="s">
        <v>15</v>
      </c>
      <c r="J9" s="10">
        <v>1529</v>
      </c>
    </row>
    <row r="10" spans="1:10" ht="13.5" customHeight="1" x14ac:dyDescent="0.45">
      <c r="A10" s="12"/>
      <c r="B10" s="25">
        <v>43635</v>
      </c>
      <c r="C10" s="10" t="s">
        <v>13</v>
      </c>
      <c r="D10" s="9">
        <v>36</v>
      </c>
      <c r="E10" s="9">
        <v>17</v>
      </c>
      <c r="F10" s="11">
        <v>0.47220000000000001</v>
      </c>
      <c r="G10" s="11">
        <v>0.51949999999999996</v>
      </c>
      <c r="H10" s="9">
        <v>10</v>
      </c>
      <c r="I10" s="14" t="s">
        <v>15</v>
      </c>
      <c r="J10" s="9">
        <v>1528</v>
      </c>
    </row>
    <row r="11" spans="1:10" ht="13.5" customHeight="1" x14ac:dyDescent="0.45">
      <c r="A11" s="12"/>
      <c r="B11" s="19"/>
      <c r="C11" s="16"/>
      <c r="D11" s="10"/>
      <c r="E11" s="10"/>
      <c r="F11" s="11"/>
      <c r="G11" s="11"/>
      <c r="H11" s="10"/>
      <c r="I11" s="14"/>
      <c r="J11" s="10"/>
    </row>
    <row r="12" spans="1:10" ht="13.5" customHeight="1" x14ac:dyDescent="0.45">
      <c r="A12" s="12">
        <v>6</v>
      </c>
      <c r="B12" s="10" t="s">
        <v>12</v>
      </c>
      <c r="C12" s="9" t="s">
        <v>13</v>
      </c>
      <c r="D12" s="9">
        <v>38</v>
      </c>
      <c r="E12" s="9">
        <v>14</v>
      </c>
      <c r="F12" s="11">
        <f>(E12)/(D12)</f>
        <v>0.36842105263157893</v>
      </c>
      <c r="G12" s="11">
        <f>(F12)*1.1</f>
        <v>0.40526315789473683</v>
      </c>
      <c r="H12" s="9">
        <f>ROUNDUP((G12)*(D12),0)</f>
        <v>16</v>
      </c>
      <c r="I12" s="13" t="s">
        <v>15</v>
      </c>
      <c r="J12" s="10">
        <v>1558</v>
      </c>
    </row>
    <row r="13" spans="1:10" ht="13.5" customHeight="1" x14ac:dyDescent="0.45">
      <c r="F13" s="11"/>
      <c r="H13" s="9"/>
      <c r="I13" s="14"/>
    </row>
    <row r="14" spans="1:10" ht="13.5" customHeight="1" x14ac:dyDescent="0.45">
      <c r="A14" s="12">
        <v>7</v>
      </c>
      <c r="B14" s="10" t="s">
        <v>12</v>
      </c>
      <c r="C14" s="9" t="s">
        <v>13</v>
      </c>
      <c r="D14" s="9">
        <v>40</v>
      </c>
      <c r="E14" s="9">
        <v>16</v>
      </c>
      <c r="F14" s="11">
        <f>(E14)/(D14)</f>
        <v>0.4</v>
      </c>
      <c r="G14" s="11">
        <f>(F14)*1.1</f>
        <v>0.44000000000000006</v>
      </c>
      <c r="H14" s="9">
        <f>ROUNDUP((G14)*(D14),0)</f>
        <v>18</v>
      </c>
      <c r="I14" s="13" t="s">
        <v>15</v>
      </c>
      <c r="J14" s="10">
        <v>1596</v>
      </c>
    </row>
    <row r="15" spans="1:10" ht="13.5" customHeight="1" x14ac:dyDescent="0.45">
      <c r="A15" s="12"/>
      <c r="B15" s="12"/>
      <c r="C15" s="16"/>
      <c r="D15" s="9"/>
      <c r="E15" s="9"/>
      <c r="F15" s="11"/>
      <c r="G15" s="11"/>
      <c r="H15" s="9"/>
      <c r="I15" s="14"/>
      <c r="J15" s="9"/>
    </row>
    <row r="16" spans="1:10" ht="13.5" customHeight="1" x14ac:dyDescent="0.45">
      <c r="A16" s="12">
        <v>8</v>
      </c>
      <c r="B16" s="15">
        <v>43556</v>
      </c>
      <c r="C16" s="9" t="s">
        <v>13</v>
      </c>
      <c r="D16" s="9">
        <v>42</v>
      </c>
      <c r="E16" s="9">
        <v>19</v>
      </c>
      <c r="F16" s="11">
        <f t="shared" ref="F16:F17" si="3">(E16)/(D16)</f>
        <v>0.45238095238095238</v>
      </c>
      <c r="G16" s="11">
        <f t="shared" ref="G16:G17" si="4">(F16)*1.1</f>
        <v>0.49761904761904768</v>
      </c>
      <c r="H16" s="9">
        <f t="shared" ref="H16:H17" si="5">ROUNDUP((G16)*(D16),0)</f>
        <v>21</v>
      </c>
      <c r="I16" s="13" t="s">
        <v>15</v>
      </c>
      <c r="J16" s="10">
        <v>1618</v>
      </c>
    </row>
    <row r="17" spans="1:10" ht="13.5" customHeight="1" x14ac:dyDescent="0.45">
      <c r="B17" s="17">
        <v>43586</v>
      </c>
      <c r="C17" s="9" t="s">
        <v>13</v>
      </c>
      <c r="D17" s="9">
        <v>42</v>
      </c>
      <c r="E17" s="9">
        <v>19</v>
      </c>
      <c r="F17" s="11">
        <f t="shared" si="3"/>
        <v>0.45238095238095238</v>
      </c>
      <c r="G17" s="11">
        <f t="shared" si="4"/>
        <v>0.49761904761904768</v>
      </c>
      <c r="H17" s="9">
        <f t="shared" si="5"/>
        <v>21</v>
      </c>
      <c r="I17" s="13" t="s">
        <v>15</v>
      </c>
      <c r="J17" s="10">
        <v>1622</v>
      </c>
    </row>
    <row r="18" spans="1:10" ht="13.5" customHeight="1" x14ac:dyDescent="0.45">
      <c r="B18" s="18">
        <v>43635</v>
      </c>
      <c r="C18" s="26" t="s">
        <v>13</v>
      </c>
      <c r="D18" s="10">
        <v>42</v>
      </c>
      <c r="E18" s="10">
        <v>19</v>
      </c>
      <c r="F18" s="11">
        <v>0.45240000000000002</v>
      </c>
      <c r="G18" s="11">
        <v>0.49759999999999999</v>
      </c>
      <c r="H18" s="10">
        <v>21</v>
      </c>
      <c r="I18" s="27" t="s">
        <v>15</v>
      </c>
      <c r="J18" s="10">
        <v>1617</v>
      </c>
    </row>
    <row r="19" spans="1:10" ht="13.5" customHeight="1" x14ac:dyDescent="0.4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46.5" customHeight="1" x14ac:dyDescent="0.5">
      <c r="A20" s="3" t="s">
        <v>17</v>
      </c>
      <c r="B20" s="3" t="s">
        <v>18</v>
      </c>
      <c r="C20" s="3" t="s">
        <v>3</v>
      </c>
      <c r="D20" s="5" t="s">
        <v>4</v>
      </c>
      <c r="E20" s="5" t="s">
        <v>5</v>
      </c>
      <c r="F20" s="5" t="s">
        <v>6</v>
      </c>
      <c r="G20" s="7" t="s">
        <v>7</v>
      </c>
      <c r="H20" s="7" t="s">
        <v>8</v>
      </c>
      <c r="I20" s="7" t="s">
        <v>9</v>
      </c>
      <c r="J20" s="5" t="s">
        <v>10</v>
      </c>
    </row>
    <row r="21" spans="1:10" ht="13.5" customHeight="1" x14ac:dyDescent="0.45">
      <c r="A21" s="14" t="s">
        <v>19</v>
      </c>
      <c r="B21" s="9" t="s">
        <v>20</v>
      </c>
      <c r="C21" s="9" t="s">
        <v>13</v>
      </c>
      <c r="D21" s="9">
        <v>54</v>
      </c>
      <c r="E21" s="9">
        <v>21</v>
      </c>
      <c r="F21" s="11">
        <f t="shared" ref="F21:F26" si="6">(E21)/(D21)</f>
        <v>0.3888888888888889</v>
      </c>
      <c r="G21" s="11">
        <f t="shared" ref="G21:G26" si="7">F21*1.1</f>
        <v>0.42777777777777781</v>
      </c>
      <c r="H21" s="9">
        <f t="shared" ref="H21:H26" si="8">ROUNDUP((G21*D21),0)</f>
        <v>24</v>
      </c>
      <c r="I21" s="14" t="s">
        <v>16</v>
      </c>
      <c r="J21" s="9">
        <v>3651</v>
      </c>
    </row>
    <row r="22" spans="1:10" ht="13.5" customHeight="1" x14ac:dyDescent="0.45">
      <c r="B22" s="9" t="s">
        <v>11</v>
      </c>
      <c r="C22" s="9" t="s">
        <v>13</v>
      </c>
      <c r="D22" s="9">
        <v>54</v>
      </c>
      <c r="E22" s="9">
        <v>21</v>
      </c>
      <c r="F22" s="11">
        <f t="shared" si="6"/>
        <v>0.3888888888888889</v>
      </c>
      <c r="G22" s="11">
        <f t="shared" si="7"/>
        <v>0.42777777777777781</v>
      </c>
      <c r="H22" s="9">
        <f t="shared" si="8"/>
        <v>24</v>
      </c>
      <c r="I22" s="14" t="s">
        <v>16</v>
      </c>
      <c r="J22" s="9">
        <v>3667</v>
      </c>
    </row>
    <row r="23" spans="1:10" ht="13.5" customHeight="1" x14ac:dyDescent="0.45">
      <c r="B23" s="9" t="s">
        <v>23</v>
      </c>
      <c r="C23" s="9" t="s">
        <v>13</v>
      </c>
      <c r="D23" s="9">
        <v>54</v>
      </c>
      <c r="E23" s="9">
        <v>21</v>
      </c>
      <c r="F23" s="11">
        <f t="shared" si="6"/>
        <v>0.3888888888888889</v>
      </c>
      <c r="G23" s="11">
        <f t="shared" si="7"/>
        <v>0.42777777777777781</v>
      </c>
      <c r="H23" s="9">
        <f t="shared" si="8"/>
        <v>24</v>
      </c>
      <c r="I23" s="14" t="s">
        <v>16</v>
      </c>
      <c r="J23" s="9">
        <v>3550</v>
      </c>
    </row>
    <row r="24" spans="1:10" ht="13.5" customHeight="1" x14ac:dyDescent="0.45">
      <c r="B24" s="21" t="s">
        <v>24</v>
      </c>
      <c r="C24" s="9" t="s">
        <v>13</v>
      </c>
      <c r="D24" s="10">
        <v>54</v>
      </c>
      <c r="E24" s="10">
        <v>21</v>
      </c>
      <c r="F24" s="11">
        <f t="shared" si="6"/>
        <v>0.3888888888888889</v>
      </c>
      <c r="G24" s="11">
        <f t="shared" si="7"/>
        <v>0.42777777777777781</v>
      </c>
      <c r="H24" s="9">
        <f t="shared" si="8"/>
        <v>24</v>
      </c>
      <c r="I24" s="22" t="s">
        <v>15</v>
      </c>
      <c r="J24" s="10">
        <v>3656</v>
      </c>
    </row>
    <row r="25" spans="1:10" ht="13.5" customHeight="1" x14ac:dyDescent="0.45">
      <c r="B25" s="21" t="s">
        <v>12</v>
      </c>
      <c r="C25" s="9" t="s">
        <v>13</v>
      </c>
      <c r="D25" s="10">
        <v>54</v>
      </c>
      <c r="E25" s="10">
        <v>21</v>
      </c>
      <c r="F25" s="11">
        <f t="shared" si="6"/>
        <v>0.3888888888888889</v>
      </c>
      <c r="G25" s="11">
        <f t="shared" si="7"/>
        <v>0.42777777777777781</v>
      </c>
      <c r="H25" s="9">
        <f t="shared" si="8"/>
        <v>24</v>
      </c>
      <c r="I25" s="22" t="s">
        <v>15</v>
      </c>
      <c r="J25" s="21">
        <v>3672</v>
      </c>
    </row>
    <row r="26" spans="1:10" ht="13.5" customHeight="1" x14ac:dyDescent="0.45">
      <c r="B26" s="26" t="s">
        <v>32</v>
      </c>
      <c r="C26" s="26" t="s">
        <v>13</v>
      </c>
      <c r="D26" s="26">
        <v>54</v>
      </c>
      <c r="E26" s="26">
        <v>20</v>
      </c>
      <c r="F26" s="28">
        <f t="shared" si="6"/>
        <v>0.37037037037037035</v>
      </c>
      <c r="G26" s="28">
        <f t="shared" si="7"/>
        <v>0.40740740740740744</v>
      </c>
      <c r="H26" s="26">
        <f t="shared" si="8"/>
        <v>22</v>
      </c>
      <c r="I26" s="27" t="s">
        <v>15</v>
      </c>
      <c r="J26" s="26">
        <v>3607</v>
      </c>
    </row>
    <row r="27" spans="1:10" ht="13.5" customHeight="1" x14ac:dyDescent="0.45"/>
    <row r="28" spans="1:10" ht="13.5" customHeight="1" x14ac:dyDescent="0.45"/>
    <row r="29" spans="1:10" ht="13.5" customHeight="1" x14ac:dyDescent="0.45"/>
    <row r="30" spans="1:10" ht="13.5" customHeight="1" x14ac:dyDescent="0.45"/>
    <row r="31" spans="1:10" ht="13.5" customHeight="1" x14ac:dyDescent="0.45"/>
    <row r="32" spans="1:10" ht="13.5" customHeight="1" x14ac:dyDescent="0.45"/>
    <row r="33" ht="13.5" customHeight="1" x14ac:dyDescent="0.45"/>
    <row r="34" ht="13.5" customHeight="1" x14ac:dyDescent="0.45"/>
    <row r="35" ht="13.5" customHeight="1" x14ac:dyDescent="0.45"/>
    <row r="36" ht="13.5" customHeight="1" x14ac:dyDescent="0.45"/>
    <row r="37" ht="13.5" customHeight="1" x14ac:dyDescent="0.45"/>
    <row r="38" ht="13.5" customHeight="1" x14ac:dyDescent="0.45"/>
    <row r="39" ht="13.5" customHeight="1" x14ac:dyDescent="0.45"/>
    <row r="40" ht="13.5" customHeight="1" x14ac:dyDescent="0.45"/>
    <row r="41" ht="13.5" customHeight="1" x14ac:dyDescent="0.45"/>
    <row r="42" ht="13.5" customHeight="1" x14ac:dyDescent="0.45"/>
    <row r="43" ht="13.5" customHeight="1" x14ac:dyDescent="0.45"/>
    <row r="44" ht="13.5" customHeight="1" x14ac:dyDescent="0.45"/>
    <row r="45" ht="13.5" customHeight="1" x14ac:dyDescent="0.45"/>
    <row r="46" ht="13.5" customHeight="1" x14ac:dyDescent="0.45"/>
    <row r="47" ht="13.5" customHeight="1" x14ac:dyDescent="0.45"/>
    <row r="48" ht="13.5" customHeight="1" x14ac:dyDescent="0.45"/>
    <row r="49" ht="13.5" customHeight="1" x14ac:dyDescent="0.45"/>
    <row r="50" ht="13.5" customHeight="1" x14ac:dyDescent="0.45"/>
    <row r="51" ht="13.5" customHeight="1" x14ac:dyDescent="0.45"/>
    <row r="52" ht="13.5" customHeight="1" x14ac:dyDescent="0.45"/>
    <row r="53" ht="13.5" customHeight="1" x14ac:dyDescent="0.45"/>
    <row r="54" ht="13.5" customHeight="1" x14ac:dyDescent="0.45"/>
    <row r="55" ht="13.5" customHeight="1" x14ac:dyDescent="0.45"/>
    <row r="56" ht="13.5" customHeight="1" x14ac:dyDescent="0.45"/>
    <row r="57" ht="13.5" customHeight="1" x14ac:dyDescent="0.45"/>
    <row r="58" ht="13.5" customHeight="1" x14ac:dyDescent="0.45"/>
    <row r="59" ht="13.5" customHeight="1" x14ac:dyDescent="0.45"/>
    <row r="60" ht="13.5" customHeight="1" x14ac:dyDescent="0.45"/>
    <row r="61" ht="13.5" customHeight="1" x14ac:dyDescent="0.45"/>
    <row r="62" ht="13.5" customHeight="1" x14ac:dyDescent="0.45"/>
    <row r="63" ht="13.5" customHeight="1" x14ac:dyDescent="0.45"/>
    <row r="64" ht="13.5" customHeight="1" x14ac:dyDescent="0.45"/>
    <row r="65" ht="13.5" customHeight="1" x14ac:dyDescent="0.45"/>
    <row r="66" ht="13.5" customHeight="1" x14ac:dyDescent="0.45"/>
    <row r="67" ht="13.5" customHeight="1" x14ac:dyDescent="0.45"/>
    <row r="68" ht="13.5" customHeight="1" x14ac:dyDescent="0.45"/>
    <row r="69" ht="13.5" customHeight="1" x14ac:dyDescent="0.45"/>
    <row r="70" ht="13.5" customHeight="1" x14ac:dyDescent="0.45"/>
    <row r="71" ht="13.5" customHeight="1" x14ac:dyDescent="0.45"/>
    <row r="72" ht="13.5" customHeight="1" x14ac:dyDescent="0.45"/>
    <row r="73" ht="13.5" customHeight="1" x14ac:dyDescent="0.45"/>
    <row r="74" ht="13.5" customHeight="1" x14ac:dyDescent="0.45"/>
    <row r="75" ht="13.5" customHeight="1" x14ac:dyDescent="0.45"/>
    <row r="76" ht="13.5" customHeight="1" x14ac:dyDescent="0.45"/>
    <row r="77" ht="13.5" customHeight="1" x14ac:dyDescent="0.45"/>
    <row r="78" ht="13.5" customHeight="1" x14ac:dyDescent="0.45"/>
    <row r="79" ht="13.5" customHeight="1" x14ac:dyDescent="0.45"/>
    <row r="80" ht="13.5" customHeight="1" x14ac:dyDescent="0.45"/>
    <row r="81" ht="13.5" customHeight="1" x14ac:dyDescent="0.45"/>
    <row r="82" ht="13.5" customHeight="1" x14ac:dyDescent="0.45"/>
    <row r="83" ht="13.5" customHeight="1" x14ac:dyDescent="0.45"/>
    <row r="84" ht="13.5" customHeight="1" x14ac:dyDescent="0.45"/>
    <row r="85" ht="13.5" customHeight="1" x14ac:dyDescent="0.45"/>
    <row r="86" ht="13.5" customHeight="1" x14ac:dyDescent="0.45"/>
    <row r="87" ht="13.5" customHeight="1" x14ac:dyDescent="0.45"/>
    <row r="88" ht="13.5" customHeight="1" x14ac:dyDescent="0.45"/>
    <row r="89" ht="13.5" customHeight="1" x14ac:dyDescent="0.45"/>
    <row r="90" ht="13.5" customHeight="1" x14ac:dyDescent="0.45"/>
    <row r="91" ht="13.5" customHeight="1" x14ac:dyDescent="0.45"/>
    <row r="92" ht="13.5" customHeight="1" x14ac:dyDescent="0.45"/>
    <row r="93" ht="13.5" customHeight="1" x14ac:dyDescent="0.45"/>
    <row r="94" ht="13.5" customHeight="1" x14ac:dyDescent="0.45"/>
    <row r="95" ht="13.5" customHeight="1" x14ac:dyDescent="0.45"/>
    <row r="96" ht="13.5" customHeight="1" x14ac:dyDescent="0.45"/>
    <row r="97" ht="13.5" customHeight="1" x14ac:dyDescent="0.45"/>
    <row r="98" ht="13.5" customHeight="1" x14ac:dyDescent="0.45"/>
    <row r="99" ht="13.5" customHeight="1" x14ac:dyDescent="0.45"/>
    <row r="100" ht="13.5" customHeight="1" x14ac:dyDescent="0.45"/>
    <row r="101" ht="13.5" customHeight="1" x14ac:dyDescent="0.45"/>
    <row r="102" ht="13.5" customHeight="1" x14ac:dyDescent="0.45"/>
    <row r="103" ht="13.5" customHeight="1" x14ac:dyDescent="0.45"/>
    <row r="104" ht="13.5" customHeight="1" x14ac:dyDescent="0.45"/>
    <row r="105" ht="13.5" customHeight="1" x14ac:dyDescent="0.45"/>
    <row r="106" ht="13.5" customHeight="1" x14ac:dyDescent="0.45"/>
    <row r="107" ht="13.5" customHeight="1" x14ac:dyDescent="0.45"/>
    <row r="108" ht="13.5" customHeight="1" x14ac:dyDescent="0.45"/>
    <row r="109" ht="13.5" customHeight="1" x14ac:dyDescent="0.45"/>
    <row r="110" ht="13.5" customHeight="1" x14ac:dyDescent="0.45"/>
    <row r="111" ht="13.5" customHeight="1" x14ac:dyDescent="0.45"/>
    <row r="112" ht="13.5" customHeight="1" x14ac:dyDescent="0.45"/>
    <row r="113" ht="13.5" customHeight="1" x14ac:dyDescent="0.45"/>
    <row r="114" ht="13.5" customHeight="1" x14ac:dyDescent="0.45"/>
    <row r="115" ht="13.5" customHeight="1" x14ac:dyDescent="0.45"/>
    <row r="116" ht="13.5" customHeight="1" x14ac:dyDescent="0.45"/>
    <row r="117" ht="13.5" customHeight="1" x14ac:dyDescent="0.45"/>
    <row r="118" ht="13.5" customHeight="1" x14ac:dyDescent="0.45"/>
    <row r="119" ht="13.5" customHeight="1" x14ac:dyDescent="0.45"/>
    <row r="120" ht="13.5" customHeight="1" x14ac:dyDescent="0.45"/>
    <row r="121" ht="13.5" customHeight="1" x14ac:dyDescent="0.45"/>
    <row r="122" ht="13.5" customHeight="1" x14ac:dyDescent="0.45"/>
    <row r="123" ht="13.5" customHeight="1" x14ac:dyDescent="0.45"/>
    <row r="124" ht="13.5" customHeight="1" x14ac:dyDescent="0.45"/>
    <row r="125" ht="13.5" customHeight="1" x14ac:dyDescent="0.45"/>
    <row r="126" ht="13.5" customHeight="1" x14ac:dyDescent="0.45"/>
    <row r="127" ht="13.5" customHeight="1" x14ac:dyDescent="0.45"/>
    <row r="128" ht="13.5" customHeight="1" x14ac:dyDescent="0.45"/>
    <row r="129" ht="13.5" customHeight="1" x14ac:dyDescent="0.45"/>
    <row r="130" ht="13.5" customHeight="1" x14ac:dyDescent="0.45"/>
    <row r="131" ht="13.5" customHeight="1" x14ac:dyDescent="0.45"/>
    <row r="132" ht="13.5" customHeight="1" x14ac:dyDescent="0.45"/>
    <row r="133" ht="13.5" customHeight="1" x14ac:dyDescent="0.45"/>
    <row r="134" ht="13.5" customHeight="1" x14ac:dyDescent="0.45"/>
    <row r="135" ht="13.5" customHeight="1" x14ac:dyDescent="0.45"/>
    <row r="136" ht="13.5" customHeight="1" x14ac:dyDescent="0.45"/>
    <row r="137" ht="13.5" customHeight="1" x14ac:dyDescent="0.45"/>
    <row r="138" ht="13.5" customHeight="1" x14ac:dyDescent="0.45"/>
    <row r="139" ht="13.5" customHeight="1" x14ac:dyDescent="0.45"/>
    <row r="140" ht="13.5" customHeight="1" x14ac:dyDescent="0.45"/>
    <row r="141" ht="13.5" customHeight="1" x14ac:dyDescent="0.45"/>
    <row r="142" ht="13.5" customHeight="1" x14ac:dyDescent="0.45"/>
    <row r="143" ht="13.5" customHeight="1" x14ac:dyDescent="0.45"/>
    <row r="144" ht="13.5" customHeight="1" x14ac:dyDescent="0.45"/>
    <row r="145" ht="13.5" customHeight="1" x14ac:dyDescent="0.45"/>
    <row r="146" ht="13.5" customHeight="1" x14ac:dyDescent="0.45"/>
    <row r="147" ht="13.5" customHeight="1" x14ac:dyDescent="0.45"/>
    <row r="148" ht="13.5" customHeight="1" x14ac:dyDescent="0.45"/>
    <row r="149" ht="13.5" customHeight="1" x14ac:dyDescent="0.45"/>
    <row r="150" ht="13.5" customHeight="1" x14ac:dyDescent="0.45"/>
    <row r="151" ht="13.5" customHeight="1" x14ac:dyDescent="0.45"/>
    <row r="152" ht="13.5" customHeight="1" x14ac:dyDescent="0.45"/>
    <row r="153" ht="13.5" customHeight="1" x14ac:dyDescent="0.45"/>
    <row r="154" ht="13.5" customHeight="1" x14ac:dyDescent="0.45"/>
    <row r="155" ht="13.5" customHeight="1" x14ac:dyDescent="0.45"/>
    <row r="156" ht="13.5" customHeight="1" x14ac:dyDescent="0.45"/>
    <row r="157" ht="13.5" customHeight="1" x14ac:dyDescent="0.45"/>
    <row r="158" ht="13.5" customHeight="1" x14ac:dyDescent="0.45"/>
    <row r="159" ht="13.5" customHeight="1" x14ac:dyDescent="0.45"/>
    <row r="160" ht="13.5" customHeight="1" x14ac:dyDescent="0.45"/>
    <row r="161" ht="13.5" customHeight="1" x14ac:dyDescent="0.45"/>
    <row r="162" ht="13.5" customHeight="1" x14ac:dyDescent="0.45"/>
    <row r="163" ht="13.5" customHeight="1" x14ac:dyDescent="0.45"/>
    <row r="164" ht="13.5" customHeight="1" x14ac:dyDescent="0.45"/>
    <row r="165" ht="13.5" customHeight="1" x14ac:dyDescent="0.45"/>
    <row r="166" ht="13.5" customHeight="1" x14ac:dyDescent="0.45"/>
    <row r="167" ht="13.5" customHeight="1" x14ac:dyDescent="0.45"/>
    <row r="168" ht="13.5" customHeight="1" x14ac:dyDescent="0.45"/>
    <row r="169" ht="13.5" customHeight="1" x14ac:dyDescent="0.45"/>
    <row r="170" ht="13.5" customHeight="1" x14ac:dyDescent="0.45"/>
    <row r="171" ht="13.5" customHeight="1" x14ac:dyDescent="0.45"/>
    <row r="172" ht="13.5" customHeight="1" x14ac:dyDescent="0.45"/>
    <row r="173" ht="13.5" customHeight="1" x14ac:dyDescent="0.45"/>
    <row r="174" ht="13.5" customHeight="1" x14ac:dyDescent="0.45"/>
    <row r="175" ht="13.5" customHeight="1" x14ac:dyDescent="0.45"/>
    <row r="176" ht="13.5" customHeight="1" x14ac:dyDescent="0.45"/>
    <row r="177" ht="13.5" customHeight="1" x14ac:dyDescent="0.45"/>
    <row r="178" ht="13.5" customHeight="1" x14ac:dyDescent="0.45"/>
    <row r="179" ht="13.5" customHeight="1" x14ac:dyDescent="0.45"/>
    <row r="180" ht="13.5" customHeight="1" x14ac:dyDescent="0.45"/>
    <row r="181" ht="13.5" customHeight="1" x14ac:dyDescent="0.45"/>
    <row r="182" ht="13.5" customHeight="1" x14ac:dyDescent="0.45"/>
    <row r="183" ht="13.5" customHeight="1" x14ac:dyDescent="0.45"/>
    <row r="184" ht="13.5" customHeight="1" x14ac:dyDescent="0.45"/>
    <row r="185" ht="13.5" customHeight="1" x14ac:dyDescent="0.45"/>
    <row r="186" ht="13.5" customHeight="1" x14ac:dyDescent="0.45"/>
    <row r="187" ht="13.5" customHeight="1" x14ac:dyDescent="0.45"/>
    <row r="188" ht="13.5" customHeight="1" x14ac:dyDescent="0.45"/>
    <row r="189" ht="13.5" customHeight="1" x14ac:dyDescent="0.45"/>
    <row r="190" ht="13.5" customHeight="1" x14ac:dyDescent="0.45"/>
    <row r="191" ht="13.5" customHeight="1" x14ac:dyDescent="0.45"/>
    <row r="192" ht="13.5" customHeight="1" x14ac:dyDescent="0.45"/>
    <row r="193" ht="13.5" customHeight="1" x14ac:dyDescent="0.45"/>
    <row r="194" ht="13.5" customHeight="1" x14ac:dyDescent="0.45"/>
    <row r="195" ht="13.5" customHeight="1" x14ac:dyDescent="0.45"/>
    <row r="196" ht="13.5" customHeight="1" x14ac:dyDescent="0.45"/>
    <row r="197" ht="13.5" customHeight="1" x14ac:dyDescent="0.45"/>
    <row r="198" ht="13.5" customHeight="1" x14ac:dyDescent="0.45"/>
    <row r="199" ht="13.5" customHeight="1" x14ac:dyDescent="0.45"/>
    <row r="200" ht="13.5" customHeight="1" x14ac:dyDescent="0.45"/>
    <row r="201" ht="13.5" customHeight="1" x14ac:dyDescent="0.45"/>
    <row r="202" ht="13.5" customHeight="1" x14ac:dyDescent="0.45"/>
    <row r="203" ht="13.5" customHeight="1" x14ac:dyDescent="0.45"/>
    <row r="204" ht="13.5" customHeight="1" x14ac:dyDescent="0.45"/>
    <row r="205" ht="13.5" customHeight="1" x14ac:dyDescent="0.45"/>
    <row r="206" ht="13.5" customHeight="1" x14ac:dyDescent="0.45"/>
    <row r="207" ht="13.5" customHeight="1" x14ac:dyDescent="0.45"/>
    <row r="208" ht="13.5" customHeight="1" x14ac:dyDescent="0.45"/>
    <row r="209" ht="13.5" customHeight="1" x14ac:dyDescent="0.45"/>
    <row r="210" ht="13.5" customHeight="1" x14ac:dyDescent="0.45"/>
    <row r="211" ht="13.5" customHeight="1" x14ac:dyDescent="0.45"/>
    <row r="212" ht="13.5" customHeight="1" x14ac:dyDescent="0.45"/>
    <row r="213" ht="13.5" customHeight="1" x14ac:dyDescent="0.45"/>
    <row r="214" ht="13.5" customHeight="1" x14ac:dyDescent="0.45"/>
    <row r="215" ht="13.5" customHeight="1" x14ac:dyDescent="0.45"/>
    <row r="216" ht="13.5" customHeight="1" x14ac:dyDescent="0.45"/>
    <row r="217" ht="13.5" customHeight="1" x14ac:dyDescent="0.45"/>
    <row r="218" ht="13.5" customHeight="1" x14ac:dyDescent="0.45"/>
    <row r="219" ht="13.5" customHeight="1" x14ac:dyDescent="0.45"/>
    <row r="220" ht="13.5" customHeight="1" x14ac:dyDescent="0.45"/>
    <row r="221" ht="13.5" customHeight="1" x14ac:dyDescent="0.45"/>
    <row r="222" ht="13.5" customHeight="1" x14ac:dyDescent="0.45"/>
    <row r="223" ht="13.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mergeCells count="1">
    <mergeCell ref="A2:J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99"/>
  <sheetViews>
    <sheetView workbookViewId="0">
      <selection activeCell="E26" sqref="E26"/>
    </sheetView>
  </sheetViews>
  <sheetFormatPr defaultColWidth="12.6171875" defaultRowHeight="15" customHeight="1" x14ac:dyDescent="0.45"/>
  <cols>
    <col min="1" max="1" width="8.85546875" customWidth="1"/>
    <col min="2" max="2" width="14.6171875" customWidth="1"/>
    <col min="3" max="3" width="19.85546875" customWidth="1"/>
    <col min="4" max="4" width="8.85546875" customWidth="1"/>
    <col min="5" max="5" width="10.47265625" customWidth="1"/>
    <col min="6" max="7" width="8.85546875" customWidth="1"/>
    <col min="8" max="8" width="8.47265625" customWidth="1"/>
    <col min="9" max="9" width="9.47265625" customWidth="1"/>
    <col min="10" max="10" width="8.85546875" customWidth="1"/>
  </cols>
  <sheetData>
    <row r="2" spans="1:10" ht="18.75" customHeight="1" x14ac:dyDescent="0.4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47.25" customHeight="1" x14ac:dyDescent="0.5">
      <c r="A3" s="2" t="s">
        <v>2</v>
      </c>
      <c r="B3" s="2"/>
      <c r="C3" s="2" t="s">
        <v>3</v>
      </c>
      <c r="D3" s="4" t="s">
        <v>4</v>
      </c>
      <c r="E3" s="5" t="s">
        <v>5</v>
      </c>
      <c r="F3" s="4" t="s">
        <v>6</v>
      </c>
      <c r="G3" s="6" t="s">
        <v>7</v>
      </c>
      <c r="H3" s="6" t="s">
        <v>8</v>
      </c>
      <c r="I3" s="6" t="s">
        <v>9</v>
      </c>
      <c r="J3" s="4" t="s">
        <v>10</v>
      </c>
    </row>
    <row r="4" spans="1:10" ht="13.5" customHeight="1" x14ac:dyDescent="0.45">
      <c r="A4" s="8">
        <v>3</v>
      </c>
      <c r="B4" s="10" t="s">
        <v>12</v>
      </c>
      <c r="C4" s="9" t="s">
        <v>13</v>
      </c>
      <c r="D4" s="9">
        <v>34</v>
      </c>
      <c r="E4" s="9">
        <v>18</v>
      </c>
      <c r="F4" s="11">
        <f>(E4)/(D4)</f>
        <v>0.52941176470588236</v>
      </c>
      <c r="G4" s="11">
        <f>F4*1.1</f>
        <v>0.58235294117647063</v>
      </c>
      <c r="H4" s="9">
        <f>ROUNDUP((G4*D4),0)</f>
        <v>20</v>
      </c>
      <c r="I4" s="13" t="s">
        <v>15</v>
      </c>
      <c r="J4" s="10">
        <v>1374</v>
      </c>
    </row>
    <row r="5" spans="1:10" ht="13.5" customHeight="1" x14ac:dyDescent="0.45">
      <c r="A5" s="8"/>
    </row>
    <row r="6" spans="1:10" ht="13.5" customHeight="1" x14ac:dyDescent="0.45">
      <c r="A6" s="8">
        <v>4</v>
      </c>
      <c r="B6" s="10" t="s">
        <v>12</v>
      </c>
      <c r="C6" s="9" t="s">
        <v>13</v>
      </c>
      <c r="D6" s="9">
        <v>36</v>
      </c>
      <c r="E6" s="9">
        <v>20</v>
      </c>
      <c r="F6" s="11">
        <f>(E6)/(D6)</f>
        <v>0.55555555555555558</v>
      </c>
      <c r="G6" s="11">
        <f>F6*1.1</f>
        <v>0.61111111111111116</v>
      </c>
      <c r="H6" s="9">
        <f>ROUNDUP((G6*D6),0)</f>
        <v>22</v>
      </c>
      <c r="I6" s="13" t="s">
        <v>15</v>
      </c>
      <c r="J6" s="10">
        <v>1471</v>
      </c>
    </row>
    <row r="7" spans="1:10" ht="13.5" customHeight="1" x14ac:dyDescent="0.45">
      <c r="A7" s="8"/>
    </row>
    <row r="8" spans="1:10" ht="13.5" customHeight="1" x14ac:dyDescent="0.45">
      <c r="A8" s="8">
        <v>5</v>
      </c>
      <c r="B8" s="15">
        <v>43556</v>
      </c>
      <c r="C8" s="9" t="s">
        <v>13</v>
      </c>
      <c r="D8" s="9">
        <v>38</v>
      </c>
      <c r="E8" s="10">
        <v>22</v>
      </c>
      <c r="F8" s="11">
        <f t="shared" ref="F8:F9" si="0">(E8)/(D8)</f>
        <v>0.57894736842105265</v>
      </c>
      <c r="G8" s="11">
        <f t="shared" ref="G8:G9" si="1">F8*1.1</f>
        <v>0.63684210526315799</v>
      </c>
      <c r="H8" s="9">
        <f t="shared" ref="H8:H9" si="2">ROUNDUP((G8*D8),0)</f>
        <v>25</v>
      </c>
      <c r="I8" s="13" t="s">
        <v>15</v>
      </c>
      <c r="J8" s="10">
        <v>1517</v>
      </c>
    </row>
    <row r="9" spans="1:10" ht="13.5" customHeight="1" x14ac:dyDescent="0.45">
      <c r="A9" s="8"/>
      <c r="B9" s="17">
        <v>43586</v>
      </c>
      <c r="C9" s="9" t="s">
        <v>13</v>
      </c>
      <c r="D9" s="9">
        <v>38</v>
      </c>
      <c r="E9" s="10">
        <v>21</v>
      </c>
      <c r="F9" s="11">
        <f t="shared" si="0"/>
        <v>0.55263157894736847</v>
      </c>
      <c r="G9" s="11">
        <f t="shared" si="1"/>
        <v>0.60789473684210538</v>
      </c>
      <c r="H9" s="9">
        <f t="shared" si="2"/>
        <v>24</v>
      </c>
      <c r="I9" s="13" t="s">
        <v>15</v>
      </c>
      <c r="J9" s="10">
        <v>1505</v>
      </c>
    </row>
    <row r="10" spans="1:10" ht="13.5" customHeight="1" x14ac:dyDescent="0.45">
      <c r="A10" s="8"/>
      <c r="B10" s="18">
        <v>43635</v>
      </c>
      <c r="C10" s="26" t="s">
        <v>13</v>
      </c>
      <c r="D10" s="9">
        <v>38</v>
      </c>
      <c r="E10" s="9">
        <v>22</v>
      </c>
      <c r="F10" s="11">
        <v>0.55259999999999998</v>
      </c>
      <c r="G10" s="11">
        <v>0.6079</v>
      </c>
      <c r="H10" s="9">
        <v>24</v>
      </c>
      <c r="I10" s="27" t="s">
        <v>15</v>
      </c>
      <c r="J10" s="9">
        <v>1496</v>
      </c>
    </row>
    <row r="11" spans="1:10" ht="13.5" customHeight="1" x14ac:dyDescent="0.45">
      <c r="A11" s="8"/>
      <c r="B11" s="18"/>
      <c r="C11" s="26"/>
      <c r="D11" s="10"/>
      <c r="E11" s="10"/>
      <c r="F11" s="11"/>
      <c r="G11" s="11"/>
      <c r="H11" s="10"/>
      <c r="I11" s="27"/>
      <c r="J11" s="10"/>
    </row>
    <row r="12" spans="1:10" ht="13.5" customHeight="1" x14ac:dyDescent="0.45">
      <c r="A12" s="8">
        <v>6</v>
      </c>
      <c r="B12" s="10" t="s">
        <v>12</v>
      </c>
      <c r="C12" s="9" t="s">
        <v>13</v>
      </c>
      <c r="D12" s="9">
        <v>40</v>
      </c>
      <c r="E12" s="9">
        <v>23</v>
      </c>
      <c r="F12" s="11">
        <f>(E12)/(D12)</f>
        <v>0.57499999999999996</v>
      </c>
      <c r="G12" s="11">
        <f>F12*1.1</f>
        <v>0.63249999999999995</v>
      </c>
      <c r="H12" s="9">
        <f>ROUNDUP((G12*D12),0)</f>
        <v>26</v>
      </c>
      <c r="I12" s="13" t="s">
        <v>15</v>
      </c>
      <c r="J12" s="10">
        <v>1557</v>
      </c>
    </row>
    <row r="13" spans="1:10" ht="13.5" customHeight="1" x14ac:dyDescent="0.45">
      <c r="A13" s="8"/>
      <c r="B13" s="18"/>
      <c r="D13" s="9"/>
      <c r="E13" s="9"/>
      <c r="F13" s="11"/>
      <c r="G13" s="11"/>
      <c r="H13" s="9"/>
      <c r="J13" s="9"/>
    </row>
    <row r="14" spans="1:10" ht="13.5" customHeight="1" x14ac:dyDescent="0.45">
      <c r="A14" s="8">
        <v>7</v>
      </c>
      <c r="B14" s="10" t="s">
        <v>12</v>
      </c>
      <c r="C14" s="9" t="s">
        <v>13</v>
      </c>
      <c r="D14" s="9">
        <v>42</v>
      </c>
      <c r="E14" s="9">
        <v>23</v>
      </c>
      <c r="F14" s="11">
        <f>(E14)/(D14)</f>
        <v>0.54761904761904767</v>
      </c>
      <c r="G14" s="11">
        <f>F14*1.1</f>
        <v>0.60238095238095246</v>
      </c>
      <c r="H14" s="9">
        <f>ROUNDUP((G14*D14),0)</f>
        <v>26</v>
      </c>
      <c r="I14" s="13" t="s">
        <v>15</v>
      </c>
      <c r="J14" s="10">
        <v>1602</v>
      </c>
    </row>
    <row r="15" spans="1:10" ht="13.5" customHeight="1" x14ac:dyDescent="0.45">
      <c r="A15" s="8"/>
      <c r="B15" s="18"/>
      <c r="D15" s="9"/>
      <c r="E15" s="9"/>
      <c r="F15" s="11"/>
      <c r="G15" s="11"/>
      <c r="H15" s="9"/>
      <c r="J15" s="9"/>
    </row>
    <row r="16" spans="1:10" ht="13.5" customHeight="1" x14ac:dyDescent="0.45">
      <c r="A16" s="8">
        <v>8</v>
      </c>
      <c r="B16" s="15">
        <v>43556</v>
      </c>
      <c r="C16" s="9" t="s">
        <v>13</v>
      </c>
      <c r="D16" s="9">
        <v>44</v>
      </c>
      <c r="E16" s="10">
        <v>25</v>
      </c>
      <c r="F16" s="11">
        <f t="shared" ref="F16:F17" si="3">(E16)/(D16)</f>
        <v>0.56818181818181823</v>
      </c>
      <c r="G16" s="11">
        <f t="shared" ref="G16:G17" si="4">F16*1.1</f>
        <v>0.62500000000000011</v>
      </c>
      <c r="H16" s="9">
        <f t="shared" ref="H16:H17" si="5">ROUNDUP((G16*D16),0)</f>
        <v>28</v>
      </c>
      <c r="I16" s="13" t="s">
        <v>15</v>
      </c>
      <c r="J16" s="10">
        <v>1628</v>
      </c>
    </row>
    <row r="17" spans="2:10" ht="13.5" customHeight="1" x14ac:dyDescent="0.45">
      <c r="B17" s="17">
        <v>43586</v>
      </c>
      <c r="C17" s="9" t="s">
        <v>13</v>
      </c>
      <c r="D17" s="9">
        <v>44</v>
      </c>
      <c r="E17" s="9">
        <v>24</v>
      </c>
      <c r="F17" s="11">
        <f t="shared" si="3"/>
        <v>0.54545454545454541</v>
      </c>
      <c r="G17" s="11">
        <f t="shared" si="4"/>
        <v>0.6</v>
      </c>
      <c r="H17" s="9">
        <f t="shared" si="5"/>
        <v>27</v>
      </c>
      <c r="I17" s="13" t="s">
        <v>15</v>
      </c>
      <c r="J17" s="9">
        <v>1622</v>
      </c>
    </row>
    <row r="18" spans="2:10" ht="13.5" customHeight="1" x14ac:dyDescent="0.45">
      <c r="B18" s="18">
        <v>43617</v>
      </c>
      <c r="C18" s="26" t="s">
        <v>13</v>
      </c>
      <c r="D18" s="9">
        <v>44</v>
      </c>
      <c r="E18" s="9">
        <v>24</v>
      </c>
      <c r="F18" s="11">
        <v>0.54549999999999998</v>
      </c>
      <c r="G18" s="11">
        <v>0.6</v>
      </c>
      <c r="H18" s="9">
        <v>27</v>
      </c>
      <c r="I18" s="27" t="s">
        <v>15</v>
      </c>
      <c r="J18" s="9">
        <v>1622</v>
      </c>
    </row>
    <row r="19" spans="2:10" ht="13.5" customHeight="1" x14ac:dyDescent="0.45"/>
    <row r="20" spans="2:10" ht="13.5" customHeight="1" x14ac:dyDescent="0.45"/>
    <row r="21" spans="2:10" ht="13.5" customHeight="1" x14ac:dyDescent="0.45"/>
    <row r="22" spans="2:10" ht="13.5" customHeight="1" x14ac:dyDescent="0.45"/>
    <row r="23" spans="2:10" ht="13.5" customHeight="1" x14ac:dyDescent="0.45"/>
    <row r="24" spans="2:10" ht="13.5" customHeight="1" x14ac:dyDescent="0.45"/>
    <row r="25" spans="2:10" ht="13.5" customHeight="1" x14ac:dyDescent="0.45"/>
    <row r="26" spans="2:10" ht="13.5" customHeight="1" x14ac:dyDescent="0.45"/>
    <row r="27" spans="2:10" ht="13.5" customHeight="1" x14ac:dyDescent="0.45"/>
    <row r="28" spans="2:10" ht="13.5" customHeight="1" x14ac:dyDescent="0.45"/>
    <row r="29" spans="2:10" ht="13.5" customHeight="1" x14ac:dyDescent="0.45"/>
    <row r="30" spans="2:10" ht="13.5" customHeight="1" x14ac:dyDescent="0.45"/>
    <row r="31" spans="2:10" ht="13.5" customHeight="1" x14ac:dyDescent="0.45"/>
    <row r="32" spans="2:10" ht="13.5" customHeight="1" x14ac:dyDescent="0.45"/>
    <row r="33" ht="13.5" customHeight="1" x14ac:dyDescent="0.45"/>
    <row r="34" ht="13.5" customHeight="1" x14ac:dyDescent="0.45"/>
    <row r="35" ht="13.5" customHeight="1" x14ac:dyDescent="0.45"/>
    <row r="36" ht="13.5" customHeight="1" x14ac:dyDescent="0.45"/>
    <row r="37" ht="13.5" customHeight="1" x14ac:dyDescent="0.45"/>
    <row r="38" ht="13.5" customHeight="1" x14ac:dyDescent="0.45"/>
    <row r="39" ht="13.5" customHeight="1" x14ac:dyDescent="0.45"/>
    <row r="40" ht="13.5" customHeight="1" x14ac:dyDescent="0.45"/>
    <row r="41" ht="13.5" customHeight="1" x14ac:dyDescent="0.45"/>
    <row r="42" ht="13.5" customHeight="1" x14ac:dyDescent="0.45"/>
    <row r="43" ht="13.5" customHeight="1" x14ac:dyDescent="0.45"/>
    <row r="44" ht="13.5" customHeight="1" x14ac:dyDescent="0.45"/>
    <row r="45" ht="13.5" customHeight="1" x14ac:dyDescent="0.45"/>
    <row r="46" ht="13.5" customHeight="1" x14ac:dyDescent="0.45"/>
    <row r="47" ht="13.5" customHeight="1" x14ac:dyDescent="0.45"/>
    <row r="48" ht="13.5" customHeight="1" x14ac:dyDescent="0.45"/>
    <row r="49" ht="13.5" customHeight="1" x14ac:dyDescent="0.45"/>
    <row r="50" ht="13.5" customHeight="1" x14ac:dyDescent="0.45"/>
    <row r="51" ht="13.5" customHeight="1" x14ac:dyDescent="0.45"/>
    <row r="52" ht="13.5" customHeight="1" x14ac:dyDescent="0.45"/>
    <row r="53" ht="13.5" customHeight="1" x14ac:dyDescent="0.45"/>
    <row r="54" ht="13.5" customHeight="1" x14ac:dyDescent="0.45"/>
    <row r="55" ht="13.5" customHeight="1" x14ac:dyDescent="0.45"/>
    <row r="56" ht="13.5" customHeight="1" x14ac:dyDescent="0.45"/>
    <row r="57" ht="13.5" customHeight="1" x14ac:dyDescent="0.45"/>
    <row r="58" ht="13.5" customHeight="1" x14ac:dyDescent="0.45"/>
    <row r="59" ht="13.5" customHeight="1" x14ac:dyDescent="0.45"/>
    <row r="60" ht="13.5" customHeight="1" x14ac:dyDescent="0.45"/>
    <row r="61" ht="13.5" customHeight="1" x14ac:dyDescent="0.45"/>
    <row r="62" ht="13.5" customHeight="1" x14ac:dyDescent="0.45"/>
    <row r="63" ht="13.5" customHeight="1" x14ac:dyDescent="0.45"/>
    <row r="64" ht="13.5" customHeight="1" x14ac:dyDescent="0.45"/>
    <row r="65" ht="13.5" customHeight="1" x14ac:dyDescent="0.45"/>
    <row r="66" ht="13.5" customHeight="1" x14ac:dyDescent="0.45"/>
    <row r="67" ht="13.5" customHeight="1" x14ac:dyDescent="0.45"/>
    <row r="68" ht="13.5" customHeight="1" x14ac:dyDescent="0.45"/>
    <row r="69" ht="13.5" customHeight="1" x14ac:dyDescent="0.45"/>
    <row r="70" ht="13.5" customHeight="1" x14ac:dyDescent="0.45"/>
    <row r="71" ht="13.5" customHeight="1" x14ac:dyDescent="0.45"/>
    <row r="72" ht="13.5" customHeight="1" x14ac:dyDescent="0.45"/>
    <row r="73" ht="13.5" customHeight="1" x14ac:dyDescent="0.45"/>
    <row r="74" ht="13.5" customHeight="1" x14ac:dyDescent="0.45"/>
    <row r="75" ht="13.5" customHeight="1" x14ac:dyDescent="0.45"/>
    <row r="76" ht="13.5" customHeight="1" x14ac:dyDescent="0.45"/>
    <row r="77" ht="13.5" customHeight="1" x14ac:dyDescent="0.45"/>
    <row r="78" ht="13.5" customHeight="1" x14ac:dyDescent="0.45"/>
    <row r="79" ht="13.5" customHeight="1" x14ac:dyDescent="0.45"/>
    <row r="80" ht="13.5" customHeight="1" x14ac:dyDescent="0.45"/>
    <row r="81" ht="13.5" customHeight="1" x14ac:dyDescent="0.45"/>
    <row r="82" ht="13.5" customHeight="1" x14ac:dyDescent="0.45"/>
    <row r="83" ht="13.5" customHeight="1" x14ac:dyDescent="0.45"/>
    <row r="84" ht="13.5" customHeight="1" x14ac:dyDescent="0.45"/>
    <row r="85" ht="13.5" customHeight="1" x14ac:dyDescent="0.45"/>
    <row r="86" ht="13.5" customHeight="1" x14ac:dyDescent="0.45"/>
    <row r="87" ht="13.5" customHeight="1" x14ac:dyDescent="0.45"/>
    <row r="88" ht="13.5" customHeight="1" x14ac:dyDescent="0.45"/>
    <row r="89" ht="13.5" customHeight="1" x14ac:dyDescent="0.45"/>
    <row r="90" ht="13.5" customHeight="1" x14ac:dyDescent="0.45"/>
    <row r="91" ht="13.5" customHeight="1" x14ac:dyDescent="0.45"/>
    <row r="92" ht="13.5" customHeight="1" x14ac:dyDescent="0.45"/>
    <row r="93" ht="13.5" customHeight="1" x14ac:dyDescent="0.45"/>
    <row r="94" ht="13.5" customHeight="1" x14ac:dyDescent="0.45"/>
    <row r="95" ht="13.5" customHeight="1" x14ac:dyDescent="0.45"/>
    <row r="96" ht="13.5" customHeight="1" x14ac:dyDescent="0.45"/>
    <row r="97" ht="13.5" customHeight="1" x14ac:dyDescent="0.45"/>
    <row r="98" ht="13.5" customHeight="1" x14ac:dyDescent="0.45"/>
    <row r="99" ht="13.5" customHeight="1" x14ac:dyDescent="0.45"/>
    <row r="100" ht="13.5" customHeight="1" x14ac:dyDescent="0.45"/>
    <row r="101" ht="13.5" customHeight="1" x14ac:dyDescent="0.45"/>
    <row r="102" ht="13.5" customHeight="1" x14ac:dyDescent="0.45"/>
    <row r="103" ht="13.5" customHeight="1" x14ac:dyDescent="0.45"/>
    <row r="104" ht="13.5" customHeight="1" x14ac:dyDescent="0.45"/>
    <row r="105" ht="13.5" customHeight="1" x14ac:dyDescent="0.45"/>
    <row r="106" ht="13.5" customHeight="1" x14ac:dyDescent="0.45"/>
    <row r="107" ht="13.5" customHeight="1" x14ac:dyDescent="0.45"/>
    <row r="108" ht="13.5" customHeight="1" x14ac:dyDescent="0.45"/>
    <row r="109" ht="13.5" customHeight="1" x14ac:dyDescent="0.45"/>
    <row r="110" ht="13.5" customHeight="1" x14ac:dyDescent="0.45"/>
    <row r="111" ht="13.5" customHeight="1" x14ac:dyDescent="0.45"/>
    <row r="112" ht="13.5" customHeight="1" x14ac:dyDescent="0.45"/>
    <row r="113" ht="13.5" customHeight="1" x14ac:dyDescent="0.45"/>
    <row r="114" ht="13.5" customHeight="1" x14ac:dyDescent="0.45"/>
    <row r="115" ht="13.5" customHeight="1" x14ac:dyDescent="0.45"/>
    <row r="116" ht="13.5" customHeight="1" x14ac:dyDescent="0.45"/>
    <row r="117" ht="13.5" customHeight="1" x14ac:dyDescent="0.45"/>
    <row r="118" ht="13.5" customHeight="1" x14ac:dyDescent="0.45"/>
    <row r="119" ht="13.5" customHeight="1" x14ac:dyDescent="0.45"/>
    <row r="120" ht="13.5" customHeight="1" x14ac:dyDescent="0.45"/>
    <row r="121" ht="13.5" customHeight="1" x14ac:dyDescent="0.45"/>
    <row r="122" ht="13.5" customHeight="1" x14ac:dyDescent="0.45"/>
    <row r="123" ht="13.5" customHeight="1" x14ac:dyDescent="0.45"/>
    <row r="124" ht="13.5" customHeight="1" x14ac:dyDescent="0.45"/>
    <row r="125" ht="13.5" customHeight="1" x14ac:dyDescent="0.45"/>
    <row r="126" ht="13.5" customHeight="1" x14ac:dyDescent="0.45"/>
    <row r="127" ht="13.5" customHeight="1" x14ac:dyDescent="0.45"/>
    <row r="128" ht="13.5" customHeight="1" x14ac:dyDescent="0.45"/>
    <row r="129" ht="13.5" customHeight="1" x14ac:dyDescent="0.45"/>
    <row r="130" ht="13.5" customHeight="1" x14ac:dyDescent="0.45"/>
    <row r="131" ht="13.5" customHeight="1" x14ac:dyDescent="0.45"/>
    <row r="132" ht="13.5" customHeight="1" x14ac:dyDescent="0.45"/>
    <row r="133" ht="13.5" customHeight="1" x14ac:dyDescent="0.45"/>
    <row r="134" ht="13.5" customHeight="1" x14ac:dyDescent="0.45"/>
    <row r="135" ht="13.5" customHeight="1" x14ac:dyDescent="0.45"/>
    <row r="136" ht="13.5" customHeight="1" x14ac:dyDescent="0.45"/>
    <row r="137" ht="13.5" customHeight="1" x14ac:dyDescent="0.45"/>
    <row r="138" ht="13.5" customHeight="1" x14ac:dyDescent="0.45"/>
    <row r="139" ht="13.5" customHeight="1" x14ac:dyDescent="0.45"/>
    <row r="140" ht="13.5" customHeight="1" x14ac:dyDescent="0.45"/>
    <row r="141" ht="13.5" customHeight="1" x14ac:dyDescent="0.45"/>
    <row r="142" ht="13.5" customHeight="1" x14ac:dyDescent="0.45"/>
    <row r="143" ht="13.5" customHeight="1" x14ac:dyDescent="0.45"/>
    <row r="144" ht="13.5" customHeight="1" x14ac:dyDescent="0.45"/>
    <row r="145" ht="13.5" customHeight="1" x14ac:dyDescent="0.45"/>
    <row r="146" ht="13.5" customHeight="1" x14ac:dyDescent="0.45"/>
    <row r="147" ht="13.5" customHeight="1" x14ac:dyDescent="0.45"/>
    <row r="148" ht="13.5" customHeight="1" x14ac:dyDescent="0.45"/>
    <row r="149" ht="13.5" customHeight="1" x14ac:dyDescent="0.45"/>
    <row r="150" ht="13.5" customHeight="1" x14ac:dyDescent="0.45"/>
    <row r="151" ht="13.5" customHeight="1" x14ac:dyDescent="0.45"/>
    <row r="152" ht="13.5" customHeight="1" x14ac:dyDescent="0.45"/>
    <row r="153" ht="13.5" customHeight="1" x14ac:dyDescent="0.45"/>
    <row r="154" ht="13.5" customHeight="1" x14ac:dyDescent="0.45"/>
    <row r="155" ht="13.5" customHeight="1" x14ac:dyDescent="0.45"/>
    <row r="156" ht="13.5" customHeight="1" x14ac:dyDescent="0.45"/>
    <row r="157" ht="13.5" customHeight="1" x14ac:dyDescent="0.45"/>
    <row r="158" ht="13.5" customHeight="1" x14ac:dyDescent="0.45"/>
    <row r="159" ht="13.5" customHeight="1" x14ac:dyDescent="0.45"/>
    <row r="160" ht="13.5" customHeight="1" x14ac:dyDescent="0.45"/>
    <row r="161" ht="13.5" customHeight="1" x14ac:dyDescent="0.45"/>
    <row r="162" ht="13.5" customHeight="1" x14ac:dyDescent="0.45"/>
    <row r="163" ht="13.5" customHeight="1" x14ac:dyDescent="0.45"/>
    <row r="164" ht="13.5" customHeight="1" x14ac:dyDescent="0.45"/>
    <row r="165" ht="13.5" customHeight="1" x14ac:dyDescent="0.45"/>
    <row r="166" ht="13.5" customHeight="1" x14ac:dyDescent="0.45"/>
    <row r="167" ht="13.5" customHeight="1" x14ac:dyDescent="0.45"/>
    <row r="168" ht="13.5" customHeight="1" x14ac:dyDescent="0.45"/>
    <row r="169" ht="13.5" customHeight="1" x14ac:dyDescent="0.45"/>
    <row r="170" ht="13.5" customHeight="1" x14ac:dyDescent="0.45"/>
    <row r="171" ht="13.5" customHeight="1" x14ac:dyDescent="0.45"/>
    <row r="172" ht="13.5" customHeight="1" x14ac:dyDescent="0.45"/>
    <row r="173" ht="13.5" customHeight="1" x14ac:dyDescent="0.45"/>
    <row r="174" ht="13.5" customHeight="1" x14ac:dyDescent="0.45"/>
    <row r="175" ht="13.5" customHeight="1" x14ac:dyDescent="0.45"/>
    <row r="176" ht="13.5" customHeight="1" x14ac:dyDescent="0.45"/>
    <row r="177" ht="13.5" customHeight="1" x14ac:dyDescent="0.45"/>
    <row r="178" ht="13.5" customHeight="1" x14ac:dyDescent="0.45"/>
    <row r="179" ht="13.5" customHeight="1" x14ac:dyDescent="0.45"/>
    <row r="180" ht="13.5" customHeight="1" x14ac:dyDescent="0.45"/>
    <row r="181" ht="13.5" customHeight="1" x14ac:dyDescent="0.45"/>
    <row r="182" ht="13.5" customHeight="1" x14ac:dyDescent="0.45"/>
    <row r="183" ht="13.5" customHeight="1" x14ac:dyDescent="0.45"/>
    <row r="184" ht="13.5" customHeight="1" x14ac:dyDescent="0.45"/>
    <row r="185" ht="13.5" customHeight="1" x14ac:dyDescent="0.45"/>
    <row r="186" ht="13.5" customHeight="1" x14ac:dyDescent="0.45"/>
    <row r="187" ht="13.5" customHeight="1" x14ac:dyDescent="0.45"/>
    <row r="188" ht="13.5" customHeight="1" x14ac:dyDescent="0.45"/>
    <row r="189" ht="13.5" customHeight="1" x14ac:dyDescent="0.45"/>
    <row r="190" ht="13.5" customHeight="1" x14ac:dyDescent="0.45"/>
    <row r="191" ht="13.5" customHeight="1" x14ac:dyDescent="0.45"/>
    <row r="192" ht="13.5" customHeight="1" x14ac:dyDescent="0.45"/>
    <row r="193" ht="13.5" customHeight="1" x14ac:dyDescent="0.45"/>
    <row r="194" ht="13.5" customHeight="1" x14ac:dyDescent="0.45"/>
    <row r="195" ht="13.5" customHeight="1" x14ac:dyDescent="0.45"/>
    <row r="196" ht="13.5" customHeight="1" x14ac:dyDescent="0.45"/>
    <row r="197" ht="13.5" customHeight="1" x14ac:dyDescent="0.45"/>
    <row r="198" ht="13.5" customHeight="1" x14ac:dyDescent="0.45"/>
    <row r="199" ht="13.5" customHeight="1" x14ac:dyDescent="0.45"/>
    <row r="200" ht="13.5" customHeight="1" x14ac:dyDescent="0.45"/>
    <row r="201" ht="13.5" customHeight="1" x14ac:dyDescent="0.45"/>
    <row r="202" ht="13.5" customHeight="1" x14ac:dyDescent="0.45"/>
    <row r="203" ht="13.5" customHeight="1" x14ac:dyDescent="0.45"/>
    <row r="204" ht="13.5" customHeight="1" x14ac:dyDescent="0.45"/>
    <row r="205" ht="13.5" customHeight="1" x14ac:dyDescent="0.45"/>
    <row r="206" ht="13.5" customHeight="1" x14ac:dyDescent="0.45"/>
    <row r="207" ht="13.5" customHeight="1" x14ac:dyDescent="0.45"/>
    <row r="208" ht="13.5" customHeight="1" x14ac:dyDescent="0.45"/>
    <row r="209" ht="13.5" customHeight="1" x14ac:dyDescent="0.45"/>
    <row r="210" ht="13.5" customHeight="1" x14ac:dyDescent="0.45"/>
    <row r="211" ht="13.5" customHeight="1" x14ac:dyDescent="0.45"/>
    <row r="212" ht="13.5" customHeight="1" x14ac:dyDescent="0.45"/>
    <row r="213" ht="13.5" customHeight="1" x14ac:dyDescent="0.45"/>
    <row r="214" ht="13.5" customHeight="1" x14ac:dyDescent="0.45"/>
    <row r="215" ht="13.5" customHeight="1" x14ac:dyDescent="0.45"/>
    <row r="216" ht="13.5" customHeight="1" x14ac:dyDescent="0.45"/>
    <row r="217" ht="13.5" customHeight="1" x14ac:dyDescent="0.45"/>
    <row r="218" ht="13.5" customHeight="1" x14ac:dyDescent="0.45"/>
    <row r="219" ht="13.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</sheetData>
  <mergeCells count="1">
    <mergeCell ref="A2:J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2.6171875" defaultRowHeight="15" customHeight="1" x14ac:dyDescent="0.45"/>
  <cols>
    <col min="1" max="1" width="8.140625" customWidth="1"/>
    <col min="2" max="2" width="13.6171875" customWidth="1"/>
    <col min="3" max="3" width="20" customWidth="1"/>
    <col min="4" max="4" width="8.37890625" customWidth="1"/>
    <col min="5" max="5" width="11.6171875" customWidth="1"/>
    <col min="6" max="7" width="12.37890625" customWidth="1"/>
    <col min="8" max="8" width="9.37890625" customWidth="1"/>
    <col min="9" max="9" width="9.47265625" customWidth="1"/>
    <col min="10" max="10" width="8.85546875" customWidth="1"/>
  </cols>
  <sheetData>
    <row r="1" spans="1:10" ht="13.8" x14ac:dyDescent="0.45">
      <c r="J1" s="1"/>
    </row>
    <row r="2" spans="1:10" ht="24" customHeight="1" x14ac:dyDescent="0.4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60" customHeight="1" x14ac:dyDescent="0.5">
      <c r="A3" s="3" t="s">
        <v>2</v>
      </c>
      <c r="B3" s="3"/>
      <c r="C3" s="3" t="s">
        <v>3</v>
      </c>
      <c r="D3" s="5" t="s">
        <v>4</v>
      </c>
      <c r="E3" s="5" t="s">
        <v>5</v>
      </c>
      <c r="F3" s="5" t="s">
        <v>6</v>
      </c>
      <c r="G3" s="7" t="s">
        <v>7</v>
      </c>
      <c r="H3" s="7" t="s">
        <v>8</v>
      </c>
      <c r="I3" s="7" t="s">
        <v>9</v>
      </c>
      <c r="J3" s="5" t="s">
        <v>10</v>
      </c>
    </row>
    <row r="4" spans="1:10" ht="13.5" customHeight="1" x14ac:dyDescent="0.45">
      <c r="A4" s="8">
        <v>4</v>
      </c>
      <c r="B4" s="9" t="s">
        <v>11</v>
      </c>
      <c r="C4" s="9" t="s">
        <v>13</v>
      </c>
      <c r="D4" s="9">
        <v>32</v>
      </c>
      <c r="E4" s="9">
        <v>18</v>
      </c>
      <c r="F4" s="11">
        <f>(E4)/(D4)</f>
        <v>0.5625</v>
      </c>
      <c r="G4" s="11">
        <f>F4*1.1</f>
        <v>0.61875000000000002</v>
      </c>
      <c r="H4" s="9">
        <f>ROUNDUP((G4*D4),0)</f>
        <v>20</v>
      </c>
      <c r="I4" s="14" t="s">
        <v>16</v>
      </c>
      <c r="J4" s="9">
        <v>3766</v>
      </c>
    </row>
    <row r="5" spans="1:10" ht="13.5" customHeight="1" x14ac:dyDescent="0.45">
      <c r="A5" s="8"/>
      <c r="B5" s="9"/>
      <c r="D5" s="9"/>
      <c r="E5" s="9"/>
      <c r="F5" s="11"/>
      <c r="G5" s="11"/>
      <c r="H5" s="9"/>
      <c r="J5" s="9"/>
    </row>
    <row r="6" spans="1:10" ht="13.5" customHeight="1" x14ac:dyDescent="0.45">
      <c r="A6" s="8">
        <v>7</v>
      </c>
      <c r="B6" s="9" t="s">
        <v>11</v>
      </c>
      <c r="C6" s="9" t="s">
        <v>13</v>
      </c>
      <c r="D6" s="9">
        <v>46</v>
      </c>
      <c r="E6" s="9">
        <v>26</v>
      </c>
      <c r="F6" s="11">
        <f>(E6)/(D6)</f>
        <v>0.56521739130434778</v>
      </c>
      <c r="G6" s="11">
        <f>F6*1.1</f>
        <v>0.62173913043478257</v>
      </c>
      <c r="H6" s="9">
        <f>ROUNDUP((G6*D6),0)</f>
        <v>29</v>
      </c>
      <c r="I6" s="14" t="s">
        <v>16</v>
      </c>
      <c r="J6" s="9">
        <v>3749</v>
      </c>
    </row>
    <row r="7" spans="1:10" ht="15.75" customHeight="1" x14ac:dyDescent="0.45">
      <c r="A7" s="12"/>
      <c r="B7" s="12"/>
      <c r="C7" s="16"/>
      <c r="D7" s="9"/>
      <c r="E7" s="9"/>
      <c r="F7" s="11"/>
      <c r="G7" s="11"/>
      <c r="H7" s="9"/>
      <c r="J7" s="9"/>
    </row>
    <row r="8" spans="1:10" ht="13.5" customHeight="1" x14ac:dyDescent="0.45"/>
    <row r="9" spans="1:10" ht="13.5" customHeight="1" x14ac:dyDescent="0.45"/>
    <row r="10" spans="1:10" ht="13.5" customHeight="1" x14ac:dyDescent="0.45"/>
    <row r="11" spans="1:10" ht="13.5" customHeight="1" x14ac:dyDescent="0.45"/>
    <row r="12" spans="1:10" ht="13.5" customHeight="1" x14ac:dyDescent="0.45"/>
    <row r="13" spans="1:10" ht="13.5" customHeight="1" x14ac:dyDescent="0.45"/>
    <row r="14" spans="1:10" ht="13.5" customHeight="1" x14ac:dyDescent="0.45"/>
    <row r="15" spans="1:10" ht="13.5" customHeight="1" x14ac:dyDescent="0.45"/>
    <row r="16" spans="1:10" ht="13.5" customHeight="1" x14ac:dyDescent="0.45"/>
    <row r="17" ht="13.5" customHeight="1" x14ac:dyDescent="0.45"/>
    <row r="18" ht="13.5" customHeight="1" x14ac:dyDescent="0.45"/>
    <row r="19" ht="13.5" customHeight="1" x14ac:dyDescent="0.45"/>
    <row r="20" ht="13.5" customHeight="1" x14ac:dyDescent="0.45"/>
    <row r="21" ht="13.5" customHeight="1" x14ac:dyDescent="0.45"/>
    <row r="22" ht="13.5" customHeight="1" x14ac:dyDescent="0.45"/>
    <row r="23" ht="13.5" customHeight="1" x14ac:dyDescent="0.45"/>
    <row r="24" ht="13.5" customHeight="1" x14ac:dyDescent="0.45"/>
    <row r="25" ht="13.5" customHeight="1" x14ac:dyDescent="0.45"/>
    <row r="26" ht="13.5" customHeight="1" x14ac:dyDescent="0.45"/>
    <row r="27" ht="13.5" customHeight="1" x14ac:dyDescent="0.45"/>
    <row r="28" ht="13.5" customHeight="1" x14ac:dyDescent="0.45"/>
    <row r="29" ht="13.5" customHeight="1" x14ac:dyDescent="0.45"/>
    <row r="30" ht="13.5" customHeight="1" x14ac:dyDescent="0.45"/>
    <row r="31" ht="13.5" customHeight="1" x14ac:dyDescent="0.45"/>
    <row r="32" ht="13.5" customHeight="1" x14ac:dyDescent="0.45"/>
    <row r="33" ht="13.5" customHeight="1" x14ac:dyDescent="0.45"/>
    <row r="34" ht="13.5" customHeight="1" x14ac:dyDescent="0.45"/>
    <row r="35" ht="13.5" customHeight="1" x14ac:dyDescent="0.45"/>
    <row r="36" ht="13.5" customHeight="1" x14ac:dyDescent="0.45"/>
    <row r="37" ht="13.5" customHeight="1" x14ac:dyDescent="0.45"/>
    <row r="38" ht="13.5" customHeight="1" x14ac:dyDescent="0.45"/>
    <row r="39" ht="13.5" customHeight="1" x14ac:dyDescent="0.45"/>
    <row r="40" ht="13.5" customHeight="1" x14ac:dyDescent="0.45"/>
    <row r="41" ht="13.5" customHeight="1" x14ac:dyDescent="0.45"/>
    <row r="42" ht="13.5" customHeight="1" x14ac:dyDescent="0.45"/>
    <row r="43" ht="13.5" customHeight="1" x14ac:dyDescent="0.45"/>
    <row r="44" ht="13.5" customHeight="1" x14ac:dyDescent="0.45"/>
    <row r="45" ht="13.5" customHeight="1" x14ac:dyDescent="0.45"/>
    <row r="46" ht="13.5" customHeight="1" x14ac:dyDescent="0.45"/>
    <row r="47" ht="13.5" customHeight="1" x14ac:dyDescent="0.45"/>
    <row r="48" ht="13.5" customHeight="1" x14ac:dyDescent="0.45"/>
    <row r="49" ht="13.5" customHeight="1" x14ac:dyDescent="0.45"/>
    <row r="50" ht="13.5" customHeight="1" x14ac:dyDescent="0.45"/>
    <row r="51" ht="13.5" customHeight="1" x14ac:dyDescent="0.45"/>
    <row r="52" ht="13.5" customHeight="1" x14ac:dyDescent="0.45"/>
    <row r="53" ht="13.5" customHeight="1" x14ac:dyDescent="0.45"/>
    <row r="54" ht="13.5" customHeight="1" x14ac:dyDescent="0.45"/>
    <row r="55" ht="13.5" customHeight="1" x14ac:dyDescent="0.45"/>
    <row r="56" ht="13.5" customHeight="1" x14ac:dyDescent="0.45"/>
    <row r="57" ht="13.5" customHeight="1" x14ac:dyDescent="0.45"/>
    <row r="58" ht="13.5" customHeight="1" x14ac:dyDescent="0.45"/>
    <row r="59" ht="13.5" customHeight="1" x14ac:dyDescent="0.45"/>
    <row r="60" ht="13.5" customHeight="1" x14ac:dyDescent="0.45"/>
    <row r="61" ht="13.5" customHeight="1" x14ac:dyDescent="0.45"/>
    <row r="62" ht="13.5" customHeight="1" x14ac:dyDescent="0.45"/>
    <row r="63" ht="13.5" customHeight="1" x14ac:dyDescent="0.45"/>
    <row r="64" ht="13.5" customHeight="1" x14ac:dyDescent="0.45"/>
    <row r="65" ht="13.5" customHeight="1" x14ac:dyDescent="0.45"/>
    <row r="66" ht="13.5" customHeight="1" x14ac:dyDescent="0.45"/>
    <row r="67" ht="13.5" customHeight="1" x14ac:dyDescent="0.45"/>
    <row r="68" ht="13.5" customHeight="1" x14ac:dyDescent="0.45"/>
    <row r="69" ht="13.5" customHeight="1" x14ac:dyDescent="0.45"/>
    <row r="70" ht="13.5" customHeight="1" x14ac:dyDescent="0.45"/>
    <row r="71" ht="13.5" customHeight="1" x14ac:dyDescent="0.45"/>
    <row r="72" ht="13.5" customHeight="1" x14ac:dyDescent="0.45"/>
    <row r="73" ht="13.5" customHeight="1" x14ac:dyDescent="0.45"/>
    <row r="74" ht="13.5" customHeight="1" x14ac:dyDescent="0.45"/>
    <row r="75" ht="13.5" customHeight="1" x14ac:dyDescent="0.45"/>
    <row r="76" ht="13.5" customHeight="1" x14ac:dyDescent="0.45"/>
    <row r="77" ht="13.5" customHeight="1" x14ac:dyDescent="0.45"/>
    <row r="78" ht="13.5" customHeight="1" x14ac:dyDescent="0.45"/>
    <row r="79" ht="13.5" customHeight="1" x14ac:dyDescent="0.45"/>
    <row r="80" ht="13.5" customHeight="1" x14ac:dyDescent="0.45"/>
    <row r="81" ht="13.5" customHeight="1" x14ac:dyDescent="0.45"/>
    <row r="82" ht="13.5" customHeight="1" x14ac:dyDescent="0.45"/>
    <row r="83" ht="13.5" customHeight="1" x14ac:dyDescent="0.45"/>
    <row r="84" ht="13.5" customHeight="1" x14ac:dyDescent="0.45"/>
    <row r="85" ht="13.5" customHeight="1" x14ac:dyDescent="0.45"/>
    <row r="86" ht="13.5" customHeight="1" x14ac:dyDescent="0.45"/>
    <row r="87" ht="13.5" customHeight="1" x14ac:dyDescent="0.45"/>
    <row r="88" ht="13.5" customHeight="1" x14ac:dyDescent="0.45"/>
    <row r="89" ht="13.5" customHeight="1" x14ac:dyDescent="0.45"/>
    <row r="90" ht="13.5" customHeight="1" x14ac:dyDescent="0.45"/>
    <row r="91" ht="13.5" customHeight="1" x14ac:dyDescent="0.45"/>
    <row r="92" ht="13.5" customHeight="1" x14ac:dyDescent="0.45"/>
    <row r="93" ht="13.5" customHeight="1" x14ac:dyDescent="0.45"/>
    <row r="94" ht="13.5" customHeight="1" x14ac:dyDescent="0.45"/>
    <row r="95" ht="13.5" customHeight="1" x14ac:dyDescent="0.45"/>
    <row r="96" ht="13.5" customHeight="1" x14ac:dyDescent="0.45"/>
    <row r="97" ht="13.5" customHeight="1" x14ac:dyDescent="0.45"/>
    <row r="98" ht="13.5" customHeight="1" x14ac:dyDescent="0.45"/>
    <row r="99" ht="13.5" customHeight="1" x14ac:dyDescent="0.45"/>
    <row r="100" ht="13.5" customHeight="1" x14ac:dyDescent="0.45"/>
    <row r="101" ht="13.5" customHeight="1" x14ac:dyDescent="0.45"/>
    <row r="102" ht="13.5" customHeight="1" x14ac:dyDescent="0.45"/>
    <row r="103" ht="13.5" customHeight="1" x14ac:dyDescent="0.45"/>
    <row r="104" ht="13.5" customHeight="1" x14ac:dyDescent="0.45"/>
    <row r="105" ht="13.5" customHeight="1" x14ac:dyDescent="0.45"/>
    <row r="106" ht="13.5" customHeight="1" x14ac:dyDescent="0.45"/>
    <row r="107" ht="13.5" customHeight="1" x14ac:dyDescent="0.45"/>
    <row r="108" ht="13.5" customHeight="1" x14ac:dyDescent="0.45"/>
    <row r="109" ht="13.5" customHeight="1" x14ac:dyDescent="0.45"/>
    <row r="110" ht="13.5" customHeight="1" x14ac:dyDescent="0.45"/>
    <row r="111" ht="13.5" customHeight="1" x14ac:dyDescent="0.45"/>
    <row r="112" ht="13.5" customHeight="1" x14ac:dyDescent="0.45"/>
    <row r="113" ht="13.5" customHeight="1" x14ac:dyDescent="0.45"/>
    <row r="114" ht="13.5" customHeight="1" x14ac:dyDescent="0.45"/>
    <row r="115" ht="13.5" customHeight="1" x14ac:dyDescent="0.45"/>
    <row r="116" ht="13.5" customHeight="1" x14ac:dyDescent="0.45"/>
    <row r="117" ht="13.5" customHeight="1" x14ac:dyDescent="0.45"/>
    <row r="118" ht="13.5" customHeight="1" x14ac:dyDescent="0.45"/>
    <row r="119" ht="13.5" customHeight="1" x14ac:dyDescent="0.45"/>
    <row r="120" ht="13.5" customHeight="1" x14ac:dyDescent="0.45"/>
    <row r="121" ht="13.5" customHeight="1" x14ac:dyDescent="0.45"/>
    <row r="122" ht="13.5" customHeight="1" x14ac:dyDescent="0.45"/>
    <row r="123" ht="13.5" customHeight="1" x14ac:dyDescent="0.45"/>
    <row r="124" ht="13.5" customHeight="1" x14ac:dyDescent="0.45"/>
    <row r="125" ht="13.5" customHeight="1" x14ac:dyDescent="0.45"/>
    <row r="126" ht="13.5" customHeight="1" x14ac:dyDescent="0.45"/>
    <row r="127" ht="13.5" customHeight="1" x14ac:dyDescent="0.45"/>
    <row r="128" ht="13.5" customHeight="1" x14ac:dyDescent="0.45"/>
    <row r="129" ht="13.5" customHeight="1" x14ac:dyDescent="0.45"/>
    <row r="130" ht="13.5" customHeight="1" x14ac:dyDescent="0.45"/>
    <row r="131" ht="13.5" customHeight="1" x14ac:dyDescent="0.45"/>
    <row r="132" ht="13.5" customHeight="1" x14ac:dyDescent="0.45"/>
    <row r="133" ht="13.5" customHeight="1" x14ac:dyDescent="0.45"/>
    <row r="134" ht="13.5" customHeight="1" x14ac:dyDescent="0.45"/>
    <row r="135" ht="13.5" customHeight="1" x14ac:dyDescent="0.45"/>
    <row r="136" ht="13.5" customHeight="1" x14ac:dyDescent="0.45"/>
    <row r="137" ht="13.5" customHeight="1" x14ac:dyDescent="0.45"/>
    <row r="138" ht="13.5" customHeight="1" x14ac:dyDescent="0.45"/>
    <row r="139" ht="13.5" customHeight="1" x14ac:dyDescent="0.45"/>
    <row r="140" ht="13.5" customHeight="1" x14ac:dyDescent="0.45"/>
    <row r="141" ht="13.5" customHeight="1" x14ac:dyDescent="0.45"/>
    <row r="142" ht="13.5" customHeight="1" x14ac:dyDescent="0.45"/>
    <row r="143" ht="13.5" customHeight="1" x14ac:dyDescent="0.45"/>
    <row r="144" ht="13.5" customHeight="1" x14ac:dyDescent="0.45"/>
    <row r="145" ht="13.5" customHeight="1" x14ac:dyDescent="0.45"/>
    <row r="146" ht="13.5" customHeight="1" x14ac:dyDescent="0.45"/>
    <row r="147" ht="13.5" customHeight="1" x14ac:dyDescent="0.45"/>
    <row r="148" ht="13.5" customHeight="1" x14ac:dyDescent="0.45"/>
    <row r="149" ht="13.5" customHeight="1" x14ac:dyDescent="0.45"/>
    <row r="150" ht="13.5" customHeight="1" x14ac:dyDescent="0.45"/>
    <row r="151" ht="13.5" customHeight="1" x14ac:dyDescent="0.45"/>
    <row r="152" ht="13.5" customHeight="1" x14ac:dyDescent="0.45"/>
    <row r="153" ht="13.5" customHeight="1" x14ac:dyDescent="0.45"/>
    <row r="154" ht="13.5" customHeight="1" x14ac:dyDescent="0.45"/>
    <row r="155" ht="13.5" customHeight="1" x14ac:dyDescent="0.45"/>
    <row r="156" ht="13.5" customHeight="1" x14ac:dyDescent="0.45"/>
    <row r="157" ht="13.5" customHeight="1" x14ac:dyDescent="0.45"/>
    <row r="158" ht="13.5" customHeight="1" x14ac:dyDescent="0.45"/>
    <row r="159" ht="13.5" customHeight="1" x14ac:dyDescent="0.45"/>
    <row r="160" ht="13.5" customHeight="1" x14ac:dyDescent="0.45"/>
    <row r="161" ht="13.5" customHeight="1" x14ac:dyDescent="0.45"/>
    <row r="162" ht="13.5" customHeight="1" x14ac:dyDescent="0.45"/>
    <row r="163" ht="13.5" customHeight="1" x14ac:dyDescent="0.45"/>
    <row r="164" ht="13.5" customHeight="1" x14ac:dyDescent="0.45"/>
    <row r="165" ht="13.5" customHeight="1" x14ac:dyDescent="0.45"/>
    <row r="166" ht="13.5" customHeight="1" x14ac:dyDescent="0.45"/>
    <row r="167" ht="13.5" customHeight="1" x14ac:dyDescent="0.45"/>
    <row r="168" ht="13.5" customHeight="1" x14ac:dyDescent="0.45"/>
    <row r="169" ht="13.5" customHeight="1" x14ac:dyDescent="0.45"/>
    <row r="170" ht="13.5" customHeight="1" x14ac:dyDescent="0.45"/>
    <row r="171" ht="13.5" customHeight="1" x14ac:dyDescent="0.45"/>
    <row r="172" ht="13.5" customHeight="1" x14ac:dyDescent="0.45"/>
    <row r="173" ht="13.5" customHeight="1" x14ac:dyDescent="0.45"/>
    <row r="174" ht="13.5" customHeight="1" x14ac:dyDescent="0.45"/>
    <row r="175" ht="13.5" customHeight="1" x14ac:dyDescent="0.45"/>
    <row r="176" ht="13.5" customHeight="1" x14ac:dyDescent="0.45"/>
    <row r="177" ht="13.5" customHeight="1" x14ac:dyDescent="0.45"/>
    <row r="178" ht="13.5" customHeight="1" x14ac:dyDescent="0.45"/>
    <row r="179" ht="13.5" customHeight="1" x14ac:dyDescent="0.45"/>
    <row r="180" ht="13.5" customHeight="1" x14ac:dyDescent="0.45"/>
    <row r="181" ht="13.5" customHeight="1" x14ac:dyDescent="0.45"/>
    <row r="182" ht="13.5" customHeight="1" x14ac:dyDescent="0.45"/>
    <row r="183" ht="13.5" customHeight="1" x14ac:dyDescent="0.45"/>
    <row r="184" ht="13.5" customHeight="1" x14ac:dyDescent="0.45"/>
    <row r="185" ht="13.5" customHeight="1" x14ac:dyDescent="0.45"/>
    <row r="186" ht="13.5" customHeight="1" x14ac:dyDescent="0.45"/>
    <row r="187" ht="13.5" customHeight="1" x14ac:dyDescent="0.45"/>
    <row r="188" ht="13.5" customHeight="1" x14ac:dyDescent="0.45"/>
    <row r="189" ht="13.5" customHeight="1" x14ac:dyDescent="0.45"/>
    <row r="190" ht="13.5" customHeight="1" x14ac:dyDescent="0.45"/>
    <row r="191" ht="13.5" customHeight="1" x14ac:dyDescent="0.45"/>
    <row r="192" ht="13.5" customHeight="1" x14ac:dyDescent="0.45"/>
    <row r="193" ht="13.5" customHeight="1" x14ac:dyDescent="0.45"/>
    <row r="194" ht="13.5" customHeight="1" x14ac:dyDescent="0.45"/>
    <row r="195" ht="13.5" customHeight="1" x14ac:dyDescent="0.45"/>
    <row r="196" ht="13.5" customHeight="1" x14ac:dyDescent="0.45"/>
    <row r="197" ht="13.5" customHeight="1" x14ac:dyDescent="0.45"/>
    <row r="198" ht="13.5" customHeight="1" x14ac:dyDescent="0.45"/>
    <row r="199" ht="13.5" customHeight="1" x14ac:dyDescent="0.45"/>
    <row r="200" ht="13.5" customHeight="1" x14ac:dyDescent="0.45"/>
    <row r="201" ht="13.5" customHeight="1" x14ac:dyDescent="0.45"/>
    <row r="202" ht="13.5" customHeight="1" x14ac:dyDescent="0.45"/>
    <row r="203" ht="13.5" customHeight="1" x14ac:dyDescent="0.45"/>
    <row r="204" ht="13.5" customHeight="1" x14ac:dyDescent="0.45"/>
    <row r="205" ht="13.5" customHeight="1" x14ac:dyDescent="0.45"/>
    <row r="206" ht="13.5" customHeight="1" x14ac:dyDescent="0.45"/>
    <row r="207" ht="13.5" customHeight="1" x14ac:dyDescent="0.45"/>
    <row r="208" ht="13.5" customHeight="1" x14ac:dyDescent="0.45"/>
    <row r="209" ht="13.5" customHeight="1" x14ac:dyDescent="0.45"/>
    <row r="210" ht="13.5" customHeight="1" x14ac:dyDescent="0.45"/>
    <row r="211" ht="13.5" customHeight="1" x14ac:dyDescent="0.45"/>
    <row r="212" ht="13.5" customHeight="1" x14ac:dyDescent="0.45"/>
    <row r="213" ht="13.5" customHeight="1" x14ac:dyDescent="0.45"/>
    <row r="214" ht="13.5" customHeight="1" x14ac:dyDescent="0.45"/>
    <row r="215" ht="13.5" customHeight="1" x14ac:dyDescent="0.45"/>
    <row r="216" ht="13.5" customHeight="1" x14ac:dyDescent="0.45"/>
    <row r="217" ht="13.5" customHeight="1" x14ac:dyDescent="0.45"/>
    <row r="218" ht="13.5" customHeight="1" x14ac:dyDescent="0.45"/>
    <row r="219" ht="13.5" customHeight="1" x14ac:dyDescent="0.45"/>
    <row r="220" ht="13.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mergeCells count="1">
    <mergeCell ref="A2:J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7"/>
  <sheetViews>
    <sheetView workbookViewId="0">
      <selection activeCell="D21" sqref="D21"/>
    </sheetView>
  </sheetViews>
  <sheetFormatPr defaultColWidth="12.6171875" defaultRowHeight="15" customHeight="1" x14ac:dyDescent="0.45"/>
  <cols>
    <col min="1" max="1" width="8.85546875" customWidth="1"/>
    <col min="2" max="2" width="15.6171875" customWidth="1"/>
    <col min="3" max="3" width="19.6171875" customWidth="1"/>
    <col min="4" max="4" width="9.47265625" customWidth="1"/>
    <col min="5" max="8" width="8.85546875" customWidth="1"/>
    <col min="9" max="9" width="9.47265625" customWidth="1"/>
    <col min="10" max="11" width="8.85546875" customWidth="1"/>
  </cols>
  <sheetData>
    <row r="2" spans="1:11" ht="21" customHeight="1" x14ac:dyDescent="0.45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ht="43.5" customHeight="1" x14ac:dyDescent="0.5">
      <c r="A3" s="3" t="s">
        <v>17</v>
      </c>
      <c r="B3" s="3" t="s">
        <v>18</v>
      </c>
      <c r="C3" s="3" t="s">
        <v>3</v>
      </c>
      <c r="D3" s="5" t="s">
        <v>4</v>
      </c>
      <c r="E3" s="5" t="s">
        <v>5</v>
      </c>
      <c r="F3" s="5" t="s">
        <v>6</v>
      </c>
      <c r="G3" s="7" t="s">
        <v>7</v>
      </c>
      <c r="H3" s="7" t="s">
        <v>8</v>
      </c>
      <c r="I3" s="7" t="s">
        <v>9</v>
      </c>
      <c r="J3" s="5" t="s">
        <v>10</v>
      </c>
    </row>
    <row r="4" spans="1:11" ht="13.5" customHeight="1" x14ac:dyDescent="0.45">
      <c r="A4" s="13" t="s">
        <v>22</v>
      </c>
      <c r="B4" s="9" t="s">
        <v>23</v>
      </c>
      <c r="C4" s="9" t="s">
        <v>13</v>
      </c>
      <c r="D4" s="9">
        <v>68</v>
      </c>
      <c r="E4" s="9">
        <v>38</v>
      </c>
      <c r="F4" s="11">
        <f t="shared" ref="F4:F11" si="0">(E4)/(D4)</f>
        <v>0.55882352941176472</v>
      </c>
      <c r="G4" s="11">
        <f t="shared" ref="G4:G11" si="1">F4*1.1</f>
        <v>0.61470588235294121</v>
      </c>
      <c r="H4" s="9">
        <f t="shared" ref="H4:H11" si="2">ROUNDUP((G4*D4),0)</f>
        <v>42</v>
      </c>
      <c r="I4" s="14" t="s">
        <v>16</v>
      </c>
      <c r="J4" s="9">
        <v>3775</v>
      </c>
      <c r="K4" t="s">
        <v>25</v>
      </c>
    </row>
    <row r="5" spans="1:11" ht="13.5" customHeight="1" x14ac:dyDescent="0.45">
      <c r="B5" s="9" t="s">
        <v>23</v>
      </c>
      <c r="C5" s="9" t="s">
        <v>13</v>
      </c>
      <c r="D5" s="9">
        <v>68</v>
      </c>
      <c r="E5" s="9">
        <v>38</v>
      </c>
      <c r="F5" s="11">
        <f t="shared" si="0"/>
        <v>0.55882352941176472</v>
      </c>
      <c r="G5" s="11">
        <f t="shared" si="1"/>
        <v>0.61470588235294121</v>
      </c>
      <c r="H5" s="9">
        <f t="shared" si="2"/>
        <v>42</v>
      </c>
      <c r="I5" s="14" t="s">
        <v>16</v>
      </c>
      <c r="J5" s="9">
        <v>3775</v>
      </c>
      <c r="K5" t="s">
        <v>27</v>
      </c>
    </row>
    <row r="6" spans="1:11" ht="13.5" customHeight="1" x14ac:dyDescent="0.45">
      <c r="B6" s="10" t="s">
        <v>24</v>
      </c>
      <c r="C6" s="21" t="s">
        <v>13</v>
      </c>
      <c r="D6" s="10">
        <v>68</v>
      </c>
      <c r="E6" s="10">
        <v>39</v>
      </c>
      <c r="F6" s="11">
        <f t="shared" si="0"/>
        <v>0.57352941176470584</v>
      </c>
      <c r="G6" s="11">
        <f t="shared" si="1"/>
        <v>0.63088235294117645</v>
      </c>
      <c r="H6" s="9">
        <f t="shared" si="2"/>
        <v>43</v>
      </c>
      <c r="I6" s="22" t="s">
        <v>15</v>
      </c>
      <c r="J6" s="10">
        <v>3911</v>
      </c>
      <c r="K6" s="22" t="s">
        <v>25</v>
      </c>
    </row>
    <row r="7" spans="1:11" ht="13.5" customHeight="1" x14ac:dyDescent="0.45">
      <c r="B7" s="10" t="s">
        <v>24</v>
      </c>
      <c r="C7" s="21" t="s">
        <v>13</v>
      </c>
      <c r="D7" s="10">
        <v>68</v>
      </c>
      <c r="E7" s="10">
        <v>39</v>
      </c>
      <c r="F7" s="11">
        <f t="shared" si="0"/>
        <v>0.57352941176470584</v>
      </c>
      <c r="G7" s="11">
        <f t="shared" si="1"/>
        <v>0.63088235294117645</v>
      </c>
      <c r="H7" s="9">
        <f t="shared" si="2"/>
        <v>43</v>
      </c>
      <c r="I7" s="22" t="s">
        <v>15</v>
      </c>
      <c r="J7" s="10">
        <v>3913</v>
      </c>
      <c r="K7" s="22" t="s">
        <v>27</v>
      </c>
    </row>
    <row r="8" spans="1:11" ht="13.5" customHeight="1" x14ac:dyDescent="0.45">
      <c r="B8" s="10" t="s">
        <v>12</v>
      </c>
      <c r="C8" s="21" t="s">
        <v>13</v>
      </c>
      <c r="D8" s="10">
        <v>68</v>
      </c>
      <c r="E8" s="10">
        <v>40</v>
      </c>
      <c r="F8" s="11">
        <f t="shared" si="0"/>
        <v>0.58823529411764708</v>
      </c>
      <c r="G8" s="11">
        <f t="shared" si="1"/>
        <v>0.6470588235294118</v>
      </c>
      <c r="H8" s="9">
        <f t="shared" si="2"/>
        <v>44</v>
      </c>
      <c r="I8" s="22" t="s">
        <v>15</v>
      </c>
      <c r="J8" s="10">
        <v>3908</v>
      </c>
      <c r="K8" s="22" t="s">
        <v>25</v>
      </c>
    </row>
    <row r="9" spans="1:11" ht="13.5" customHeight="1" x14ac:dyDescent="0.45">
      <c r="B9" s="10" t="s">
        <v>12</v>
      </c>
      <c r="C9" s="21" t="s">
        <v>13</v>
      </c>
      <c r="D9" s="10">
        <v>68</v>
      </c>
      <c r="E9" s="10">
        <v>39</v>
      </c>
      <c r="F9" s="11">
        <f t="shared" si="0"/>
        <v>0.57352941176470584</v>
      </c>
      <c r="G9" s="11">
        <f t="shared" si="1"/>
        <v>0.63088235294117645</v>
      </c>
      <c r="H9" s="9">
        <f t="shared" si="2"/>
        <v>43</v>
      </c>
      <c r="I9" s="22" t="s">
        <v>15</v>
      </c>
      <c r="J9" s="10">
        <v>3909</v>
      </c>
      <c r="K9" s="22" t="s">
        <v>27</v>
      </c>
    </row>
    <row r="10" spans="1:11" ht="13.5" customHeight="1" x14ac:dyDescent="0.45">
      <c r="B10" s="26" t="s">
        <v>32</v>
      </c>
      <c r="C10" s="26" t="s">
        <v>13</v>
      </c>
      <c r="D10" s="9">
        <v>68</v>
      </c>
      <c r="E10" s="9">
        <v>39</v>
      </c>
      <c r="F10" s="11">
        <f t="shared" si="0"/>
        <v>0.57352941176470584</v>
      </c>
      <c r="G10" s="11">
        <f t="shared" si="1"/>
        <v>0.63088235294117645</v>
      </c>
      <c r="H10" s="9">
        <f t="shared" si="2"/>
        <v>43</v>
      </c>
      <c r="I10" s="27" t="s">
        <v>15</v>
      </c>
      <c r="J10" s="9">
        <v>3908</v>
      </c>
      <c r="K10" s="27" t="s">
        <v>25</v>
      </c>
    </row>
    <row r="11" spans="1:11" ht="13.5" customHeight="1" x14ac:dyDescent="0.45">
      <c r="B11" s="26" t="s">
        <v>32</v>
      </c>
      <c r="C11" s="26" t="s">
        <v>13</v>
      </c>
      <c r="D11" s="9">
        <v>68</v>
      </c>
      <c r="E11" s="9">
        <v>39</v>
      </c>
      <c r="F11" s="11">
        <f t="shared" si="0"/>
        <v>0.57352941176470584</v>
      </c>
      <c r="G11" s="11">
        <f t="shared" si="1"/>
        <v>0.63088235294117645</v>
      </c>
      <c r="H11" s="9">
        <f t="shared" si="2"/>
        <v>43</v>
      </c>
      <c r="I11" s="27" t="s">
        <v>15</v>
      </c>
      <c r="J11" s="9">
        <v>3903</v>
      </c>
      <c r="K11" s="27" t="s">
        <v>27</v>
      </c>
    </row>
    <row r="12" spans="1:11" ht="13.5" customHeight="1" x14ac:dyDescent="0.45">
      <c r="B12" s="26"/>
      <c r="C12" s="26"/>
      <c r="D12" s="10"/>
      <c r="E12" s="10"/>
      <c r="F12" s="11"/>
      <c r="G12" s="11"/>
      <c r="H12" s="10"/>
      <c r="J12" s="10"/>
      <c r="K12" s="27"/>
    </row>
    <row r="13" spans="1:11" ht="13.5" customHeight="1" x14ac:dyDescent="0.45">
      <c r="A13" s="22" t="s">
        <v>28</v>
      </c>
      <c r="B13" s="9" t="s">
        <v>23</v>
      </c>
      <c r="C13" s="9" t="s">
        <v>13</v>
      </c>
      <c r="D13" s="9">
        <v>68</v>
      </c>
      <c r="E13" s="9">
        <v>42</v>
      </c>
      <c r="F13" s="11">
        <f t="shared" ref="F13:F20" si="3">(E13)/(D13)</f>
        <v>0.61764705882352944</v>
      </c>
      <c r="G13" s="11">
        <f t="shared" ref="G13:G20" si="4">F13*1.1</f>
        <v>0.67941176470588238</v>
      </c>
      <c r="H13" s="9">
        <f t="shared" ref="H13:H20" si="5">ROUNDUP((G13*D13),0)</f>
        <v>47</v>
      </c>
      <c r="I13" s="14" t="s">
        <v>16</v>
      </c>
      <c r="J13" s="9">
        <v>3798</v>
      </c>
      <c r="K13" t="s">
        <v>25</v>
      </c>
    </row>
    <row r="14" spans="1:11" ht="13.5" customHeight="1" x14ac:dyDescent="0.45">
      <c r="B14" s="9" t="s">
        <v>23</v>
      </c>
      <c r="C14" s="9" t="s">
        <v>13</v>
      </c>
      <c r="D14" s="9">
        <v>68</v>
      </c>
      <c r="E14" s="9">
        <v>42</v>
      </c>
      <c r="F14" s="11">
        <f t="shared" si="3"/>
        <v>0.61764705882352944</v>
      </c>
      <c r="G14" s="11">
        <f t="shared" si="4"/>
        <v>0.67941176470588238</v>
      </c>
      <c r="H14" s="9">
        <f t="shared" si="5"/>
        <v>47</v>
      </c>
      <c r="I14" s="14" t="s">
        <v>16</v>
      </c>
      <c r="J14" s="9">
        <v>3797</v>
      </c>
      <c r="K14" t="s">
        <v>27</v>
      </c>
    </row>
    <row r="15" spans="1:11" ht="13.5" customHeight="1" x14ac:dyDescent="0.45">
      <c r="B15" s="10" t="s">
        <v>24</v>
      </c>
      <c r="C15" s="9" t="s">
        <v>13</v>
      </c>
      <c r="D15" s="9">
        <v>68</v>
      </c>
      <c r="E15" s="9">
        <v>42</v>
      </c>
      <c r="F15" s="11">
        <f t="shared" si="3"/>
        <v>0.61764705882352944</v>
      </c>
      <c r="G15" s="11">
        <f t="shared" si="4"/>
        <v>0.67941176470588238</v>
      </c>
      <c r="H15" s="9">
        <f t="shared" si="5"/>
        <v>47</v>
      </c>
      <c r="I15" s="13" t="s">
        <v>15</v>
      </c>
      <c r="J15" s="10">
        <v>3956</v>
      </c>
      <c r="K15" s="22" t="s">
        <v>25</v>
      </c>
    </row>
    <row r="16" spans="1:11" ht="13.5" customHeight="1" x14ac:dyDescent="0.45">
      <c r="B16" s="21" t="s">
        <v>24</v>
      </c>
      <c r="C16" s="9" t="s">
        <v>13</v>
      </c>
      <c r="D16" s="9">
        <v>68</v>
      </c>
      <c r="E16" s="9">
        <v>42</v>
      </c>
      <c r="F16" s="11">
        <f t="shared" si="3"/>
        <v>0.61764705882352944</v>
      </c>
      <c r="G16" s="11">
        <f t="shared" si="4"/>
        <v>0.67941176470588238</v>
      </c>
      <c r="H16" s="9">
        <f t="shared" si="5"/>
        <v>47</v>
      </c>
      <c r="I16" s="22" t="s">
        <v>15</v>
      </c>
      <c r="J16" s="21">
        <v>4000</v>
      </c>
      <c r="K16" s="22" t="s">
        <v>27</v>
      </c>
    </row>
    <row r="17" spans="2:11" ht="13.5" customHeight="1" x14ac:dyDescent="0.45">
      <c r="B17" s="21" t="s">
        <v>12</v>
      </c>
      <c r="C17" s="9" t="s">
        <v>13</v>
      </c>
      <c r="D17" s="9">
        <v>68</v>
      </c>
      <c r="E17" s="21">
        <v>41</v>
      </c>
      <c r="F17" s="11">
        <f t="shared" si="3"/>
        <v>0.6029411764705882</v>
      </c>
      <c r="G17" s="11">
        <f t="shared" si="4"/>
        <v>0.66323529411764703</v>
      </c>
      <c r="H17" s="9">
        <f t="shared" si="5"/>
        <v>46</v>
      </c>
      <c r="I17" s="22" t="s">
        <v>15</v>
      </c>
      <c r="J17" s="21">
        <v>3965</v>
      </c>
      <c r="K17" s="22" t="s">
        <v>25</v>
      </c>
    </row>
    <row r="18" spans="2:11" ht="13.5" customHeight="1" x14ac:dyDescent="0.45">
      <c r="B18" s="21" t="s">
        <v>12</v>
      </c>
      <c r="C18" s="9" t="s">
        <v>13</v>
      </c>
      <c r="D18" s="9">
        <v>68</v>
      </c>
      <c r="E18" s="21">
        <v>41</v>
      </c>
      <c r="F18" s="11">
        <f t="shared" si="3"/>
        <v>0.6029411764705882</v>
      </c>
      <c r="G18" s="11">
        <f t="shared" si="4"/>
        <v>0.66323529411764703</v>
      </c>
      <c r="H18" s="9">
        <f t="shared" si="5"/>
        <v>46</v>
      </c>
      <c r="I18" s="22" t="s">
        <v>15</v>
      </c>
      <c r="J18" s="21">
        <v>3966</v>
      </c>
      <c r="K18" s="22" t="s">
        <v>27</v>
      </c>
    </row>
    <row r="19" spans="2:11" ht="13.5" customHeight="1" x14ac:dyDescent="0.45">
      <c r="B19" s="26" t="s">
        <v>32</v>
      </c>
      <c r="C19" s="26" t="s">
        <v>13</v>
      </c>
      <c r="D19" s="26">
        <v>68</v>
      </c>
      <c r="E19" s="26">
        <v>40</v>
      </c>
      <c r="F19" s="28">
        <f t="shared" si="3"/>
        <v>0.58823529411764708</v>
      </c>
      <c r="G19" s="28">
        <f t="shared" si="4"/>
        <v>0.6470588235294118</v>
      </c>
      <c r="H19" s="26">
        <f t="shared" si="5"/>
        <v>44</v>
      </c>
      <c r="I19" s="27" t="s">
        <v>15</v>
      </c>
      <c r="J19" s="26">
        <v>3904</v>
      </c>
      <c r="K19" s="27" t="s">
        <v>25</v>
      </c>
    </row>
    <row r="20" spans="2:11" ht="13.5" customHeight="1" x14ac:dyDescent="0.45">
      <c r="B20" s="26" t="s">
        <v>32</v>
      </c>
      <c r="C20" s="26" t="s">
        <v>13</v>
      </c>
      <c r="D20" s="26">
        <v>68</v>
      </c>
      <c r="E20" s="26">
        <v>40</v>
      </c>
      <c r="F20" s="28">
        <f t="shared" si="3"/>
        <v>0.58823529411764708</v>
      </c>
      <c r="G20" s="28">
        <f t="shared" si="4"/>
        <v>0.6470588235294118</v>
      </c>
      <c r="H20" s="26">
        <f t="shared" si="5"/>
        <v>44</v>
      </c>
      <c r="I20" s="27" t="s">
        <v>15</v>
      </c>
      <c r="J20" s="26">
        <v>3903</v>
      </c>
      <c r="K20" s="27" t="s">
        <v>27</v>
      </c>
    </row>
    <row r="21" spans="2:11" ht="13.5" customHeight="1" x14ac:dyDescent="0.45"/>
    <row r="22" spans="2:11" ht="13.5" customHeight="1" x14ac:dyDescent="0.45"/>
    <row r="23" spans="2:11" ht="13.5" customHeight="1" x14ac:dyDescent="0.45"/>
    <row r="24" spans="2:11" ht="13.5" customHeight="1" x14ac:dyDescent="0.45"/>
    <row r="25" spans="2:11" ht="13.5" customHeight="1" x14ac:dyDescent="0.45"/>
    <row r="26" spans="2:11" ht="13.5" customHeight="1" x14ac:dyDescent="0.45"/>
    <row r="27" spans="2:11" ht="13.5" customHeight="1" x14ac:dyDescent="0.45"/>
    <row r="28" spans="2:11" ht="13.5" customHeight="1" x14ac:dyDescent="0.45"/>
    <row r="29" spans="2:11" ht="13.5" customHeight="1" x14ac:dyDescent="0.45"/>
    <row r="30" spans="2:11" ht="13.5" customHeight="1" x14ac:dyDescent="0.45"/>
    <row r="31" spans="2:11" ht="13.5" customHeight="1" x14ac:dyDescent="0.45"/>
    <row r="32" spans="2:11" ht="13.5" customHeight="1" x14ac:dyDescent="0.45"/>
    <row r="33" ht="13.5" customHeight="1" x14ac:dyDescent="0.45"/>
    <row r="34" ht="13.5" customHeight="1" x14ac:dyDescent="0.45"/>
    <row r="35" ht="13.5" customHeight="1" x14ac:dyDescent="0.45"/>
    <row r="36" ht="13.5" customHeight="1" x14ac:dyDescent="0.45"/>
    <row r="37" ht="13.5" customHeight="1" x14ac:dyDescent="0.45"/>
    <row r="38" ht="13.5" customHeight="1" x14ac:dyDescent="0.45"/>
    <row r="39" ht="13.5" customHeight="1" x14ac:dyDescent="0.45"/>
    <row r="40" ht="13.5" customHeight="1" x14ac:dyDescent="0.45"/>
    <row r="41" ht="13.5" customHeight="1" x14ac:dyDescent="0.45"/>
    <row r="42" ht="13.5" customHeight="1" x14ac:dyDescent="0.45"/>
    <row r="43" ht="13.5" customHeight="1" x14ac:dyDescent="0.45"/>
    <row r="44" ht="13.5" customHeight="1" x14ac:dyDescent="0.45"/>
    <row r="45" ht="13.5" customHeight="1" x14ac:dyDescent="0.45"/>
    <row r="46" ht="13.5" customHeight="1" x14ac:dyDescent="0.45"/>
    <row r="47" ht="13.5" customHeight="1" x14ac:dyDescent="0.45"/>
    <row r="48" ht="13.5" customHeight="1" x14ac:dyDescent="0.45"/>
    <row r="49" ht="13.5" customHeight="1" x14ac:dyDescent="0.45"/>
    <row r="50" ht="13.5" customHeight="1" x14ac:dyDescent="0.45"/>
    <row r="51" ht="13.5" customHeight="1" x14ac:dyDescent="0.45"/>
    <row r="52" ht="13.5" customHeight="1" x14ac:dyDescent="0.45"/>
    <row r="53" ht="13.5" customHeight="1" x14ac:dyDescent="0.45"/>
    <row r="54" ht="13.5" customHeight="1" x14ac:dyDescent="0.45"/>
    <row r="55" ht="13.5" customHeight="1" x14ac:dyDescent="0.45"/>
    <row r="56" ht="13.5" customHeight="1" x14ac:dyDescent="0.45"/>
    <row r="57" ht="13.5" customHeight="1" x14ac:dyDescent="0.45"/>
    <row r="58" ht="13.5" customHeight="1" x14ac:dyDescent="0.45"/>
    <row r="59" ht="13.5" customHeight="1" x14ac:dyDescent="0.45"/>
    <row r="60" ht="13.5" customHeight="1" x14ac:dyDescent="0.45"/>
    <row r="61" ht="13.5" customHeight="1" x14ac:dyDescent="0.45"/>
    <row r="62" ht="13.5" customHeight="1" x14ac:dyDescent="0.45"/>
    <row r="63" ht="13.5" customHeight="1" x14ac:dyDescent="0.45"/>
    <row r="64" ht="13.5" customHeight="1" x14ac:dyDescent="0.45"/>
    <row r="65" ht="13.5" customHeight="1" x14ac:dyDescent="0.45"/>
    <row r="66" ht="13.5" customHeight="1" x14ac:dyDescent="0.45"/>
    <row r="67" ht="13.5" customHeight="1" x14ac:dyDescent="0.45"/>
    <row r="68" ht="13.5" customHeight="1" x14ac:dyDescent="0.45"/>
    <row r="69" ht="13.5" customHeight="1" x14ac:dyDescent="0.45"/>
    <row r="70" ht="13.5" customHeight="1" x14ac:dyDescent="0.45"/>
    <row r="71" ht="13.5" customHeight="1" x14ac:dyDescent="0.45"/>
    <row r="72" ht="13.5" customHeight="1" x14ac:dyDescent="0.45"/>
    <row r="73" ht="13.5" customHeight="1" x14ac:dyDescent="0.45"/>
    <row r="74" ht="13.5" customHeight="1" x14ac:dyDescent="0.45"/>
    <row r="75" ht="13.5" customHeight="1" x14ac:dyDescent="0.45"/>
    <row r="76" ht="13.5" customHeight="1" x14ac:dyDescent="0.45"/>
    <row r="77" ht="13.5" customHeight="1" x14ac:dyDescent="0.45"/>
    <row r="78" ht="13.5" customHeight="1" x14ac:dyDescent="0.45"/>
    <row r="79" ht="13.5" customHeight="1" x14ac:dyDescent="0.45"/>
    <row r="80" ht="13.5" customHeight="1" x14ac:dyDescent="0.45"/>
    <row r="81" ht="13.5" customHeight="1" x14ac:dyDescent="0.45"/>
    <row r="82" ht="13.5" customHeight="1" x14ac:dyDescent="0.45"/>
    <row r="83" ht="13.5" customHeight="1" x14ac:dyDescent="0.45"/>
    <row r="84" ht="13.5" customHeight="1" x14ac:dyDescent="0.45"/>
    <row r="85" ht="13.5" customHeight="1" x14ac:dyDescent="0.45"/>
    <row r="86" ht="13.5" customHeight="1" x14ac:dyDescent="0.45"/>
    <row r="87" ht="13.5" customHeight="1" x14ac:dyDescent="0.45"/>
    <row r="88" ht="13.5" customHeight="1" x14ac:dyDescent="0.45"/>
    <row r="89" ht="13.5" customHeight="1" x14ac:dyDescent="0.45"/>
    <row r="90" ht="13.5" customHeight="1" x14ac:dyDescent="0.45"/>
    <row r="91" ht="13.5" customHeight="1" x14ac:dyDescent="0.45"/>
    <row r="92" ht="13.5" customHeight="1" x14ac:dyDescent="0.45"/>
    <row r="93" ht="13.5" customHeight="1" x14ac:dyDescent="0.45"/>
    <row r="94" ht="13.5" customHeight="1" x14ac:dyDescent="0.45"/>
    <row r="95" ht="13.5" customHeight="1" x14ac:dyDescent="0.45"/>
    <row r="96" ht="13.5" customHeight="1" x14ac:dyDescent="0.45"/>
    <row r="97" ht="13.5" customHeight="1" x14ac:dyDescent="0.45"/>
    <row r="98" ht="13.5" customHeight="1" x14ac:dyDescent="0.45"/>
    <row r="99" ht="13.5" customHeight="1" x14ac:dyDescent="0.45"/>
    <row r="100" ht="13.5" customHeight="1" x14ac:dyDescent="0.45"/>
    <row r="101" ht="13.5" customHeight="1" x14ac:dyDescent="0.45"/>
    <row r="102" ht="13.5" customHeight="1" x14ac:dyDescent="0.45"/>
    <row r="103" ht="13.5" customHeight="1" x14ac:dyDescent="0.45"/>
    <row r="104" ht="13.5" customHeight="1" x14ac:dyDescent="0.45"/>
    <row r="105" ht="13.5" customHeight="1" x14ac:dyDescent="0.45"/>
    <row r="106" ht="13.5" customHeight="1" x14ac:dyDescent="0.45"/>
    <row r="107" ht="13.5" customHeight="1" x14ac:dyDescent="0.45"/>
    <row r="108" ht="13.5" customHeight="1" x14ac:dyDescent="0.45"/>
    <row r="109" ht="13.5" customHeight="1" x14ac:dyDescent="0.45"/>
    <row r="110" ht="13.5" customHeight="1" x14ac:dyDescent="0.45"/>
    <row r="111" ht="13.5" customHeight="1" x14ac:dyDescent="0.45"/>
    <row r="112" ht="13.5" customHeight="1" x14ac:dyDescent="0.45"/>
    <row r="113" ht="13.5" customHeight="1" x14ac:dyDescent="0.45"/>
    <row r="114" ht="13.5" customHeight="1" x14ac:dyDescent="0.45"/>
    <row r="115" ht="13.5" customHeight="1" x14ac:dyDescent="0.45"/>
    <row r="116" ht="13.5" customHeight="1" x14ac:dyDescent="0.45"/>
    <row r="117" ht="13.5" customHeight="1" x14ac:dyDescent="0.45"/>
    <row r="118" ht="13.5" customHeight="1" x14ac:dyDescent="0.45"/>
    <row r="119" ht="13.5" customHeight="1" x14ac:dyDescent="0.45"/>
    <row r="120" ht="13.5" customHeight="1" x14ac:dyDescent="0.45"/>
    <row r="121" ht="13.5" customHeight="1" x14ac:dyDescent="0.45"/>
    <row r="122" ht="13.5" customHeight="1" x14ac:dyDescent="0.45"/>
    <row r="123" ht="13.5" customHeight="1" x14ac:dyDescent="0.45"/>
    <row r="124" ht="13.5" customHeight="1" x14ac:dyDescent="0.45"/>
    <row r="125" ht="13.5" customHeight="1" x14ac:dyDescent="0.45"/>
    <row r="126" ht="13.5" customHeight="1" x14ac:dyDescent="0.45"/>
    <row r="127" ht="13.5" customHeight="1" x14ac:dyDescent="0.45"/>
    <row r="128" ht="13.5" customHeight="1" x14ac:dyDescent="0.45"/>
    <row r="129" ht="13.5" customHeight="1" x14ac:dyDescent="0.45"/>
    <row r="130" ht="13.5" customHeight="1" x14ac:dyDescent="0.45"/>
    <row r="131" ht="13.5" customHeight="1" x14ac:dyDescent="0.45"/>
    <row r="132" ht="13.5" customHeight="1" x14ac:dyDescent="0.45"/>
    <row r="133" ht="13.5" customHeight="1" x14ac:dyDescent="0.45"/>
    <row r="134" ht="13.5" customHeight="1" x14ac:dyDescent="0.45"/>
    <row r="135" ht="13.5" customHeight="1" x14ac:dyDescent="0.45"/>
    <row r="136" ht="13.5" customHeight="1" x14ac:dyDescent="0.45"/>
    <row r="137" ht="13.5" customHeight="1" x14ac:dyDescent="0.45"/>
    <row r="138" ht="13.5" customHeight="1" x14ac:dyDescent="0.45"/>
    <row r="139" ht="13.5" customHeight="1" x14ac:dyDescent="0.45"/>
    <row r="140" ht="13.5" customHeight="1" x14ac:dyDescent="0.45"/>
    <row r="141" ht="13.5" customHeight="1" x14ac:dyDescent="0.45"/>
    <row r="142" ht="13.5" customHeight="1" x14ac:dyDescent="0.45"/>
    <row r="143" ht="13.5" customHeight="1" x14ac:dyDescent="0.45"/>
    <row r="144" ht="13.5" customHeight="1" x14ac:dyDescent="0.45"/>
    <row r="145" ht="13.5" customHeight="1" x14ac:dyDescent="0.45"/>
    <row r="146" ht="13.5" customHeight="1" x14ac:dyDescent="0.45"/>
    <row r="147" ht="13.5" customHeight="1" x14ac:dyDescent="0.45"/>
    <row r="148" ht="13.5" customHeight="1" x14ac:dyDescent="0.45"/>
    <row r="149" ht="13.5" customHeight="1" x14ac:dyDescent="0.45"/>
    <row r="150" ht="13.5" customHeight="1" x14ac:dyDescent="0.45"/>
    <row r="151" ht="13.5" customHeight="1" x14ac:dyDescent="0.45"/>
    <row r="152" ht="13.5" customHeight="1" x14ac:dyDescent="0.45"/>
    <row r="153" ht="13.5" customHeight="1" x14ac:dyDescent="0.45"/>
    <row r="154" ht="13.5" customHeight="1" x14ac:dyDescent="0.45"/>
    <row r="155" ht="13.5" customHeight="1" x14ac:dyDescent="0.45"/>
    <row r="156" ht="13.5" customHeight="1" x14ac:dyDescent="0.45"/>
    <row r="157" ht="13.5" customHeight="1" x14ac:dyDescent="0.45"/>
    <row r="158" ht="13.5" customHeight="1" x14ac:dyDescent="0.45"/>
    <row r="159" ht="13.5" customHeight="1" x14ac:dyDescent="0.45"/>
    <row r="160" ht="13.5" customHeight="1" x14ac:dyDescent="0.45"/>
    <row r="161" ht="13.5" customHeight="1" x14ac:dyDescent="0.45"/>
    <row r="162" ht="13.5" customHeight="1" x14ac:dyDescent="0.45"/>
    <row r="163" ht="13.5" customHeight="1" x14ac:dyDescent="0.45"/>
    <row r="164" ht="13.5" customHeight="1" x14ac:dyDescent="0.45"/>
    <row r="165" ht="13.5" customHeight="1" x14ac:dyDescent="0.45"/>
    <row r="166" ht="13.5" customHeight="1" x14ac:dyDescent="0.45"/>
    <row r="167" ht="13.5" customHeight="1" x14ac:dyDescent="0.45"/>
    <row r="168" ht="13.5" customHeight="1" x14ac:dyDescent="0.45"/>
    <row r="169" ht="13.5" customHeight="1" x14ac:dyDescent="0.45"/>
    <row r="170" ht="13.5" customHeight="1" x14ac:dyDescent="0.45"/>
    <row r="171" ht="13.5" customHeight="1" x14ac:dyDescent="0.45"/>
    <row r="172" ht="13.5" customHeight="1" x14ac:dyDescent="0.45"/>
    <row r="173" ht="13.5" customHeight="1" x14ac:dyDescent="0.45"/>
    <row r="174" ht="13.5" customHeight="1" x14ac:dyDescent="0.45"/>
    <row r="175" ht="13.5" customHeight="1" x14ac:dyDescent="0.45"/>
    <row r="176" ht="13.5" customHeight="1" x14ac:dyDescent="0.45"/>
    <row r="177" ht="13.5" customHeight="1" x14ac:dyDescent="0.45"/>
    <row r="178" ht="13.5" customHeight="1" x14ac:dyDescent="0.45"/>
    <row r="179" ht="13.5" customHeight="1" x14ac:dyDescent="0.45"/>
    <row r="180" ht="13.5" customHeight="1" x14ac:dyDescent="0.45"/>
    <row r="181" ht="13.5" customHeight="1" x14ac:dyDescent="0.45"/>
    <row r="182" ht="13.5" customHeight="1" x14ac:dyDescent="0.45"/>
    <row r="183" ht="13.5" customHeight="1" x14ac:dyDescent="0.45"/>
    <row r="184" ht="13.5" customHeight="1" x14ac:dyDescent="0.45"/>
    <row r="185" ht="13.5" customHeight="1" x14ac:dyDescent="0.45"/>
    <row r="186" ht="13.5" customHeight="1" x14ac:dyDescent="0.45"/>
    <row r="187" ht="13.5" customHeight="1" x14ac:dyDescent="0.45"/>
    <row r="188" ht="13.5" customHeight="1" x14ac:dyDescent="0.45"/>
    <row r="189" ht="13.5" customHeight="1" x14ac:dyDescent="0.45"/>
    <row r="190" ht="13.5" customHeight="1" x14ac:dyDescent="0.45"/>
    <row r="191" ht="13.5" customHeight="1" x14ac:dyDescent="0.45"/>
    <row r="192" ht="13.5" customHeight="1" x14ac:dyDescent="0.45"/>
    <row r="193" ht="13.5" customHeight="1" x14ac:dyDescent="0.45"/>
    <row r="194" ht="13.5" customHeight="1" x14ac:dyDescent="0.45"/>
    <row r="195" ht="13.5" customHeight="1" x14ac:dyDescent="0.45"/>
    <row r="196" ht="13.5" customHeight="1" x14ac:dyDescent="0.45"/>
    <row r="197" ht="13.5" customHeight="1" x14ac:dyDescent="0.45"/>
    <row r="198" ht="13.5" customHeight="1" x14ac:dyDescent="0.45"/>
    <row r="199" ht="13.5" customHeight="1" x14ac:dyDescent="0.45"/>
    <row r="200" ht="13.5" customHeight="1" x14ac:dyDescent="0.45"/>
    <row r="201" ht="13.5" customHeight="1" x14ac:dyDescent="0.45"/>
    <row r="202" ht="13.5" customHeight="1" x14ac:dyDescent="0.45"/>
    <row r="203" ht="13.5" customHeight="1" x14ac:dyDescent="0.45"/>
    <row r="204" ht="13.5" customHeight="1" x14ac:dyDescent="0.45"/>
    <row r="205" ht="13.5" customHeight="1" x14ac:dyDescent="0.45"/>
    <row r="206" ht="13.5" customHeight="1" x14ac:dyDescent="0.45"/>
    <row r="207" ht="13.5" customHeight="1" x14ac:dyDescent="0.45"/>
    <row r="208" ht="13.5" customHeight="1" x14ac:dyDescent="0.45"/>
    <row r="209" ht="13.5" customHeight="1" x14ac:dyDescent="0.45"/>
    <row r="210" ht="13.5" customHeight="1" x14ac:dyDescent="0.45"/>
    <row r="211" ht="13.5" customHeight="1" x14ac:dyDescent="0.45"/>
    <row r="212" ht="13.5" customHeight="1" x14ac:dyDescent="0.45"/>
    <row r="213" ht="13.5" customHeight="1" x14ac:dyDescent="0.45"/>
    <row r="214" ht="13.5" customHeight="1" x14ac:dyDescent="0.45"/>
    <row r="215" ht="13.5" customHeight="1" x14ac:dyDescent="0.45"/>
    <row r="216" ht="13.5" customHeight="1" x14ac:dyDescent="0.45"/>
    <row r="217" ht="13.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</sheetData>
  <mergeCells count="1">
    <mergeCell ref="A2:J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workbookViewId="0">
      <selection activeCell="C15" sqref="C15"/>
    </sheetView>
  </sheetViews>
  <sheetFormatPr defaultColWidth="12.6171875" defaultRowHeight="15" customHeight="1" x14ac:dyDescent="0.45"/>
  <cols>
    <col min="1" max="1" width="10.140625" customWidth="1"/>
    <col min="2" max="2" width="13.6171875" customWidth="1"/>
    <col min="3" max="3" width="20.6171875" customWidth="1"/>
    <col min="4" max="4" width="8.37890625" customWidth="1"/>
    <col min="5" max="5" width="9.85546875" customWidth="1"/>
    <col min="6" max="7" width="12.37890625" customWidth="1"/>
    <col min="8" max="8" width="9.37890625" customWidth="1"/>
    <col min="9" max="9" width="9.47265625" customWidth="1"/>
    <col min="10" max="10" width="8.85546875" customWidth="1"/>
  </cols>
  <sheetData>
    <row r="1" spans="1:10" ht="13.8" x14ac:dyDescent="0.45">
      <c r="A1" s="1"/>
      <c r="B1" s="14"/>
      <c r="I1" s="1"/>
      <c r="J1" s="1"/>
    </row>
    <row r="2" spans="1:10" ht="24" customHeight="1" x14ac:dyDescent="0.45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60" customHeight="1" x14ac:dyDescent="0.5">
      <c r="A3" s="3" t="s">
        <v>2</v>
      </c>
      <c r="B3" s="3"/>
      <c r="C3" s="3" t="s">
        <v>3</v>
      </c>
      <c r="D3" s="5" t="s">
        <v>4</v>
      </c>
      <c r="E3" s="5" t="s">
        <v>5</v>
      </c>
      <c r="F3" s="5" t="s">
        <v>6</v>
      </c>
      <c r="G3" s="7" t="s">
        <v>7</v>
      </c>
      <c r="H3" s="7" t="s">
        <v>8</v>
      </c>
      <c r="I3" s="7" t="s">
        <v>9</v>
      </c>
      <c r="J3" s="5" t="s">
        <v>10</v>
      </c>
    </row>
    <row r="4" spans="1:10" ht="13.5" customHeight="1" x14ac:dyDescent="0.45">
      <c r="A4" s="12">
        <v>8</v>
      </c>
      <c r="B4" s="10" t="s">
        <v>12</v>
      </c>
      <c r="C4" s="9" t="s">
        <v>13</v>
      </c>
      <c r="D4" s="9">
        <v>44</v>
      </c>
      <c r="E4" s="10">
        <v>22</v>
      </c>
      <c r="F4" s="11">
        <f>(E4)/(D4)</f>
        <v>0.5</v>
      </c>
      <c r="G4" s="11">
        <f>(F4)*1.1</f>
        <v>0.55000000000000004</v>
      </c>
      <c r="H4" s="9">
        <f>ROUNDUP((G4)*(D4),0)</f>
        <v>25</v>
      </c>
      <c r="I4" s="13" t="s">
        <v>15</v>
      </c>
      <c r="J4" s="10">
        <v>3681</v>
      </c>
    </row>
    <row r="5" spans="1:10" ht="13.5" customHeight="1" x14ac:dyDescent="0.45">
      <c r="A5" s="12"/>
      <c r="B5" s="12"/>
      <c r="D5" s="9"/>
      <c r="E5" s="9"/>
      <c r="F5" s="11"/>
      <c r="G5" s="11"/>
      <c r="H5" s="9"/>
      <c r="J5" s="9"/>
    </row>
    <row r="6" spans="1:10" ht="13.5" customHeight="1" x14ac:dyDescent="0.45"/>
    <row r="7" spans="1:10" ht="45.75" customHeight="1" x14ac:dyDescent="0.5">
      <c r="A7" s="3" t="s">
        <v>17</v>
      </c>
      <c r="B7" s="3" t="s">
        <v>18</v>
      </c>
      <c r="C7" s="3" t="s">
        <v>3</v>
      </c>
      <c r="D7" s="5" t="s">
        <v>4</v>
      </c>
      <c r="E7" s="5" t="s">
        <v>5</v>
      </c>
      <c r="F7" s="5" t="s">
        <v>6</v>
      </c>
      <c r="G7" s="7" t="s">
        <v>7</v>
      </c>
      <c r="H7" s="7" t="s">
        <v>8</v>
      </c>
      <c r="I7" s="7" t="s">
        <v>9</v>
      </c>
      <c r="J7" s="5" t="s">
        <v>10</v>
      </c>
    </row>
    <row r="8" spans="1:10" ht="30" customHeight="1" x14ac:dyDescent="0.45">
      <c r="A8" s="23" t="s">
        <v>29</v>
      </c>
      <c r="B8" s="10" t="s">
        <v>24</v>
      </c>
      <c r="C8" s="9" t="s">
        <v>13</v>
      </c>
      <c r="D8" s="9">
        <v>68</v>
      </c>
      <c r="E8" s="9">
        <v>29</v>
      </c>
      <c r="F8" s="11">
        <f t="shared" ref="F8:F9" si="0">(E8)/(D8)</f>
        <v>0.4264705882352941</v>
      </c>
      <c r="G8" s="11">
        <f t="shared" ref="G8:G9" si="1">F8*1.1</f>
        <v>0.46911764705882353</v>
      </c>
      <c r="H8" s="9">
        <f t="shared" ref="H8:H9" si="2">ROUNDUP((G8*D8),0)</f>
        <v>32</v>
      </c>
      <c r="I8" s="13" t="s">
        <v>15</v>
      </c>
      <c r="J8" s="10">
        <v>3631</v>
      </c>
    </row>
    <row r="9" spans="1:10" ht="13.5" customHeight="1" x14ac:dyDescent="0.45">
      <c r="B9" s="10" t="s">
        <v>12</v>
      </c>
      <c r="C9" s="9" t="s">
        <v>13</v>
      </c>
      <c r="D9" s="9">
        <v>68</v>
      </c>
      <c r="E9" s="10">
        <v>29</v>
      </c>
      <c r="F9" s="11">
        <f t="shared" si="0"/>
        <v>0.4264705882352941</v>
      </c>
      <c r="G9" s="11">
        <f t="shared" si="1"/>
        <v>0.46911764705882353</v>
      </c>
      <c r="H9" s="9">
        <f t="shared" si="2"/>
        <v>32</v>
      </c>
      <c r="I9" s="13" t="s">
        <v>15</v>
      </c>
      <c r="J9" s="10">
        <v>3643</v>
      </c>
    </row>
    <row r="10" spans="1:10" ht="13.5" customHeight="1" x14ac:dyDescent="0.45">
      <c r="B10" s="29" t="s">
        <v>32</v>
      </c>
      <c r="C10" s="30" t="s">
        <v>13</v>
      </c>
      <c r="D10" s="31">
        <v>68</v>
      </c>
      <c r="E10" s="31">
        <v>29</v>
      </c>
      <c r="F10" s="32">
        <v>0.42649999999999999</v>
      </c>
      <c r="G10" s="32">
        <v>0.46910000000000002</v>
      </c>
      <c r="H10" s="31">
        <v>32</v>
      </c>
      <c r="I10" s="30" t="s">
        <v>33</v>
      </c>
      <c r="J10" s="31">
        <v>3653</v>
      </c>
    </row>
    <row r="11" spans="1:10" ht="13.5" customHeight="1" x14ac:dyDescent="0.45"/>
    <row r="12" spans="1:10" ht="13.5" customHeight="1" x14ac:dyDescent="0.45"/>
    <row r="13" spans="1:10" ht="13.5" customHeight="1" x14ac:dyDescent="0.45"/>
    <row r="14" spans="1:10" ht="13.5" customHeight="1" x14ac:dyDescent="0.45"/>
    <row r="15" spans="1:10" ht="13.5" customHeight="1" x14ac:dyDescent="0.45"/>
    <row r="16" spans="1:10" ht="13.5" customHeight="1" x14ac:dyDescent="0.45"/>
    <row r="17" ht="13.5" customHeight="1" x14ac:dyDescent="0.45"/>
    <row r="18" ht="13.5" customHeight="1" x14ac:dyDescent="0.45"/>
    <row r="19" ht="13.5" customHeight="1" x14ac:dyDescent="0.45"/>
    <row r="20" ht="13.5" customHeight="1" x14ac:dyDescent="0.45"/>
    <row r="21" ht="13.5" customHeight="1" x14ac:dyDescent="0.45"/>
    <row r="22" ht="13.5" customHeight="1" x14ac:dyDescent="0.45"/>
    <row r="23" ht="13.5" customHeight="1" x14ac:dyDescent="0.45"/>
    <row r="24" ht="13.5" customHeight="1" x14ac:dyDescent="0.45"/>
    <row r="25" ht="13.5" customHeight="1" x14ac:dyDescent="0.45"/>
    <row r="26" ht="13.5" customHeight="1" x14ac:dyDescent="0.45"/>
    <row r="27" ht="13.5" customHeight="1" x14ac:dyDescent="0.45"/>
    <row r="28" ht="13.5" customHeight="1" x14ac:dyDescent="0.45"/>
    <row r="29" ht="13.5" customHeight="1" x14ac:dyDescent="0.45"/>
    <row r="30" ht="13.5" customHeight="1" x14ac:dyDescent="0.45"/>
    <row r="31" ht="13.5" customHeight="1" x14ac:dyDescent="0.45"/>
    <row r="32" ht="13.5" customHeight="1" x14ac:dyDescent="0.45"/>
    <row r="33" ht="13.5" customHeight="1" x14ac:dyDescent="0.45"/>
    <row r="34" ht="13.5" customHeight="1" x14ac:dyDescent="0.45"/>
    <row r="35" ht="13.5" customHeight="1" x14ac:dyDescent="0.45"/>
    <row r="36" ht="13.5" customHeight="1" x14ac:dyDescent="0.45"/>
    <row r="37" ht="13.5" customHeight="1" x14ac:dyDescent="0.45"/>
    <row r="38" ht="13.5" customHeight="1" x14ac:dyDescent="0.45"/>
    <row r="39" ht="13.5" customHeight="1" x14ac:dyDescent="0.45"/>
    <row r="40" ht="13.5" customHeight="1" x14ac:dyDescent="0.45"/>
    <row r="41" ht="13.5" customHeight="1" x14ac:dyDescent="0.45"/>
    <row r="42" ht="13.5" customHeight="1" x14ac:dyDescent="0.45"/>
    <row r="43" ht="13.5" customHeight="1" x14ac:dyDescent="0.45"/>
    <row r="44" ht="13.5" customHeight="1" x14ac:dyDescent="0.45"/>
    <row r="45" ht="13.5" customHeight="1" x14ac:dyDescent="0.45"/>
    <row r="46" ht="13.5" customHeight="1" x14ac:dyDescent="0.45"/>
    <row r="47" ht="13.5" customHeight="1" x14ac:dyDescent="0.45"/>
    <row r="48" ht="13.5" customHeight="1" x14ac:dyDescent="0.45"/>
    <row r="49" ht="13.5" customHeight="1" x14ac:dyDescent="0.45"/>
    <row r="50" ht="13.5" customHeight="1" x14ac:dyDescent="0.45"/>
    <row r="51" ht="13.5" customHeight="1" x14ac:dyDescent="0.45"/>
    <row r="52" ht="13.5" customHeight="1" x14ac:dyDescent="0.45"/>
    <row r="53" ht="13.5" customHeight="1" x14ac:dyDescent="0.45"/>
    <row r="54" ht="13.5" customHeight="1" x14ac:dyDescent="0.45"/>
    <row r="55" ht="13.5" customHeight="1" x14ac:dyDescent="0.45"/>
    <row r="56" ht="13.5" customHeight="1" x14ac:dyDescent="0.45"/>
    <row r="57" ht="13.5" customHeight="1" x14ac:dyDescent="0.45"/>
    <row r="58" ht="13.5" customHeight="1" x14ac:dyDescent="0.45"/>
    <row r="59" ht="13.5" customHeight="1" x14ac:dyDescent="0.45"/>
    <row r="60" ht="13.5" customHeight="1" x14ac:dyDescent="0.45"/>
    <row r="61" ht="13.5" customHeight="1" x14ac:dyDescent="0.45"/>
    <row r="62" ht="13.5" customHeight="1" x14ac:dyDescent="0.45"/>
    <row r="63" ht="13.5" customHeight="1" x14ac:dyDescent="0.45"/>
    <row r="64" ht="13.5" customHeight="1" x14ac:dyDescent="0.45"/>
    <row r="65" ht="13.5" customHeight="1" x14ac:dyDescent="0.45"/>
    <row r="66" ht="13.5" customHeight="1" x14ac:dyDescent="0.45"/>
    <row r="67" ht="13.5" customHeight="1" x14ac:dyDescent="0.45"/>
    <row r="68" ht="13.5" customHeight="1" x14ac:dyDescent="0.45"/>
    <row r="69" ht="13.5" customHeight="1" x14ac:dyDescent="0.45"/>
    <row r="70" ht="13.5" customHeight="1" x14ac:dyDescent="0.45"/>
    <row r="71" ht="13.5" customHeight="1" x14ac:dyDescent="0.45"/>
    <row r="72" ht="13.5" customHeight="1" x14ac:dyDescent="0.45"/>
    <row r="73" ht="13.5" customHeight="1" x14ac:dyDescent="0.45"/>
    <row r="74" ht="13.5" customHeight="1" x14ac:dyDescent="0.45"/>
    <row r="75" ht="13.5" customHeight="1" x14ac:dyDescent="0.45"/>
    <row r="76" ht="13.5" customHeight="1" x14ac:dyDescent="0.45"/>
    <row r="77" ht="13.5" customHeight="1" x14ac:dyDescent="0.45"/>
    <row r="78" ht="13.5" customHeight="1" x14ac:dyDescent="0.45"/>
    <row r="79" ht="13.5" customHeight="1" x14ac:dyDescent="0.45"/>
    <row r="80" ht="13.5" customHeight="1" x14ac:dyDescent="0.45"/>
    <row r="81" ht="13.5" customHeight="1" x14ac:dyDescent="0.45"/>
    <row r="82" ht="13.5" customHeight="1" x14ac:dyDescent="0.45"/>
    <row r="83" ht="13.5" customHeight="1" x14ac:dyDescent="0.45"/>
    <row r="84" ht="13.5" customHeight="1" x14ac:dyDescent="0.45"/>
    <row r="85" ht="13.5" customHeight="1" x14ac:dyDescent="0.45"/>
    <row r="86" ht="13.5" customHeight="1" x14ac:dyDescent="0.45"/>
    <row r="87" ht="13.5" customHeight="1" x14ac:dyDescent="0.45"/>
    <row r="88" ht="13.5" customHeight="1" x14ac:dyDescent="0.45"/>
    <row r="89" ht="13.5" customHeight="1" x14ac:dyDescent="0.45"/>
    <row r="90" ht="13.5" customHeight="1" x14ac:dyDescent="0.45"/>
    <row r="91" ht="13.5" customHeight="1" x14ac:dyDescent="0.45"/>
    <row r="92" ht="13.5" customHeight="1" x14ac:dyDescent="0.45"/>
    <row r="93" ht="13.5" customHeight="1" x14ac:dyDescent="0.45"/>
    <row r="94" ht="13.5" customHeight="1" x14ac:dyDescent="0.45"/>
    <row r="95" ht="13.5" customHeight="1" x14ac:dyDescent="0.45"/>
    <row r="96" ht="13.5" customHeight="1" x14ac:dyDescent="0.45"/>
    <row r="97" ht="13.5" customHeight="1" x14ac:dyDescent="0.45"/>
    <row r="98" ht="13.5" customHeight="1" x14ac:dyDescent="0.45"/>
    <row r="99" ht="13.5" customHeight="1" x14ac:dyDescent="0.45"/>
    <row r="100" ht="13.5" customHeight="1" x14ac:dyDescent="0.45"/>
    <row r="101" ht="13.5" customHeight="1" x14ac:dyDescent="0.45"/>
    <row r="102" ht="13.5" customHeight="1" x14ac:dyDescent="0.45"/>
    <row r="103" ht="13.5" customHeight="1" x14ac:dyDescent="0.45"/>
    <row r="104" ht="13.5" customHeight="1" x14ac:dyDescent="0.45"/>
    <row r="105" ht="13.5" customHeight="1" x14ac:dyDescent="0.45"/>
    <row r="106" ht="13.5" customHeight="1" x14ac:dyDescent="0.45"/>
    <row r="107" ht="13.5" customHeight="1" x14ac:dyDescent="0.45"/>
    <row r="108" ht="13.5" customHeight="1" x14ac:dyDescent="0.45"/>
    <row r="109" ht="13.5" customHeight="1" x14ac:dyDescent="0.45"/>
    <row r="110" ht="13.5" customHeight="1" x14ac:dyDescent="0.45"/>
    <row r="111" ht="13.5" customHeight="1" x14ac:dyDescent="0.45"/>
    <row r="112" ht="13.5" customHeight="1" x14ac:dyDescent="0.45"/>
    <row r="113" ht="13.5" customHeight="1" x14ac:dyDescent="0.45"/>
    <row r="114" ht="13.5" customHeight="1" x14ac:dyDescent="0.45"/>
    <row r="115" ht="13.5" customHeight="1" x14ac:dyDescent="0.45"/>
    <row r="116" ht="13.5" customHeight="1" x14ac:dyDescent="0.45"/>
    <row r="117" ht="13.5" customHeight="1" x14ac:dyDescent="0.45"/>
    <row r="118" ht="13.5" customHeight="1" x14ac:dyDescent="0.45"/>
    <row r="119" ht="13.5" customHeight="1" x14ac:dyDescent="0.45"/>
    <row r="120" ht="13.5" customHeight="1" x14ac:dyDescent="0.45"/>
    <row r="121" ht="13.5" customHeight="1" x14ac:dyDescent="0.45"/>
    <row r="122" ht="13.5" customHeight="1" x14ac:dyDescent="0.45"/>
    <row r="123" ht="13.5" customHeight="1" x14ac:dyDescent="0.45"/>
    <row r="124" ht="13.5" customHeight="1" x14ac:dyDescent="0.45"/>
    <row r="125" ht="13.5" customHeight="1" x14ac:dyDescent="0.45"/>
    <row r="126" ht="13.5" customHeight="1" x14ac:dyDescent="0.45"/>
    <row r="127" ht="13.5" customHeight="1" x14ac:dyDescent="0.45"/>
    <row r="128" ht="13.5" customHeight="1" x14ac:dyDescent="0.45"/>
    <row r="129" ht="13.5" customHeight="1" x14ac:dyDescent="0.45"/>
    <row r="130" ht="13.5" customHeight="1" x14ac:dyDescent="0.45"/>
    <row r="131" ht="13.5" customHeight="1" x14ac:dyDescent="0.45"/>
    <row r="132" ht="13.5" customHeight="1" x14ac:dyDescent="0.45"/>
    <row r="133" ht="13.5" customHeight="1" x14ac:dyDescent="0.45"/>
    <row r="134" ht="13.5" customHeight="1" x14ac:dyDescent="0.45"/>
    <row r="135" ht="13.5" customHeight="1" x14ac:dyDescent="0.45"/>
    <row r="136" ht="13.5" customHeight="1" x14ac:dyDescent="0.45"/>
    <row r="137" ht="13.5" customHeight="1" x14ac:dyDescent="0.45"/>
    <row r="138" ht="13.5" customHeight="1" x14ac:dyDescent="0.45"/>
    <row r="139" ht="13.5" customHeight="1" x14ac:dyDescent="0.45"/>
    <row r="140" ht="13.5" customHeight="1" x14ac:dyDescent="0.45"/>
    <row r="141" ht="13.5" customHeight="1" x14ac:dyDescent="0.45"/>
    <row r="142" ht="13.5" customHeight="1" x14ac:dyDescent="0.45"/>
    <row r="143" ht="13.5" customHeight="1" x14ac:dyDescent="0.45"/>
    <row r="144" ht="13.5" customHeight="1" x14ac:dyDescent="0.45"/>
    <row r="145" ht="13.5" customHeight="1" x14ac:dyDescent="0.45"/>
    <row r="146" ht="13.5" customHeight="1" x14ac:dyDescent="0.45"/>
    <row r="147" ht="13.5" customHeight="1" x14ac:dyDescent="0.45"/>
    <row r="148" ht="13.5" customHeight="1" x14ac:dyDescent="0.45"/>
    <row r="149" ht="13.5" customHeight="1" x14ac:dyDescent="0.45"/>
    <row r="150" ht="13.5" customHeight="1" x14ac:dyDescent="0.45"/>
    <row r="151" ht="13.5" customHeight="1" x14ac:dyDescent="0.45"/>
    <row r="152" ht="13.5" customHeight="1" x14ac:dyDescent="0.45"/>
    <row r="153" ht="13.5" customHeight="1" x14ac:dyDescent="0.45"/>
    <row r="154" ht="13.5" customHeight="1" x14ac:dyDescent="0.45"/>
    <row r="155" ht="13.5" customHeight="1" x14ac:dyDescent="0.45"/>
    <row r="156" ht="13.5" customHeight="1" x14ac:dyDescent="0.45"/>
    <row r="157" ht="13.5" customHeight="1" x14ac:dyDescent="0.45"/>
    <row r="158" ht="13.5" customHeight="1" x14ac:dyDescent="0.45"/>
    <row r="159" ht="13.5" customHeight="1" x14ac:dyDescent="0.45"/>
    <row r="160" ht="13.5" customHeight="1" x14ac:dyDescent="0.45"/>
    <row r="161" ht="13.5" customHeight="1" x14ac:dyDescent="0.45"/>
    <row r="162" ht="13.5" customHeight="1" x14ac:dyDescent="0.45"/>
    <row r="163" ht="13.5" customHeight="1" x14ac:dyDescent="0.45"/>
    <row r="164" ht="13.5" customHeight="1" x14ac:dyDescent="0.45"/>
    <row r="165" ht="13.5" customHeight="1" x14ac:dyDescent="0.45"/>
    <row r="166" ht="13.5" customHeight="1" x14ac:dyDescent="0.45"/>
    <row r="167" ht="13.5" customHeight="1" x14ac:dyDescent="0.45"/>
    <row r="168" ht="13.5" customHeight="1" x14ac:dyDescent="0.45"/>
    <row r="169" ht="13.5" customHeight="1" x14ac:dyDescent="0.45"/>
    <row r="170" ht="13.5" customHeight="1" x14ac:dyDescent="0.45"/>
    <row r="171" ht="13.5" customHeight="1" x14ac:dyDescent="0.45"/>
    <row r="172" ht="13.5" customHeight="1" x14ac:dyDescent="0.45"/>
    <row r="173" ht="13.5" customHeight="1" x14ac:dyDescent="0.45"/>
    <row r="174" ht="13.5" customHeight="1" x14ac:dyDescent="0.45"/>
    <row r="175" ht="13.5" customHeight="1" x14ac:dyDescent="0.45"/>
    <row r="176" ht="13.5" customHeight="1" x14ac:dyDescent="0.45"/>
    <row r="177" ht="13.5" customHeight="1" x14ac:dyDescent="0.45"/>
    <row r="178" ht="13.5" customHeight="1" x14ac:dyDescent="0.45"/>
    <row r="179" ht="13.5" customHeight="1" x14ac:dyDescent="0.45"/>
    <row r="180" ht="13.5" customHeight="1" x14ac:dyDescent="0.45"/>
    <row r="181" ht="13.5" customHeight="1" x14ac:dyDescent="0.45"/>
    <row r="182" ht="13.5" customHeight="1" x14ac:dyDescent="0.45"/>
    <row r="183" ht="13.5" customHeight="1" x14ac:dyDescent="0.45"/>
    <row r="184" ht="13.5" customHeight="1" x14ac:dyDescent="0.45"/>
    <row r="185" ht="13.5" customHeight="1" x14ac:dyDescent="0.45"/>
    <row r="186" ht="13.5" customHeight="1" x14ac:dyDescent="0.45"/>
    <row r="187" ht="13.5" customHeight="1" x14ac:dyDescent="0.45"/>
    <row r="188" ht="13.5" customHeight="1" x14ac:dyDescent="0.45"/>
    <row r="189" ht="13.5" customHeight="1" x14ac:dyDescent="0.45"/>
    <row r="190" ht="13.5" customHeight="1" x14ac:dyDescent="0.45"/>
    <row r="191" ht="13.5" customHeight="1" x14ac:dyDescent="0.45"/>
    <row r="192" ht="13.5" customHeight="1" x14ac:dyDescent="0.45"/>
    <row r="193" ht="13.5" customHeight="1" x14ac:dyDescent="0.45"/>
    <row r="194" ht="13.5" customHeight="1" x14ac:dyDescent="0.45"/>
    <row r="195" ht="13.5" customHeight="1" x14ac:dyDescent="0.45"/>
    <row r="196" ht="13.5" customHeight="1" x14ac:dyDescent="0.45"/>
    <row r="197" ht="13.5" customHeight="1" x14ac:dyDescent="0.45"/>
    <row r="198" ht="13.5" customHeight="1" x14ac:dyDescent="0.45"/>
    <row r="199" ht="13.5" customHeight="1" x14ac:dyDescent="0.45"/>
    <row r="200" ht="13.5" customHeight="1" x14ac:dyDescent="0.45"/>
    <row r="201" ht="13.5" customHeight="1" x14ac:dyDescent="0.45"/>
    <row r="202" ht="13.5" customHeight="1" x14ac:dyDescent="0.45"/>
    <row r="203" ht="13.5" customHeight="1" x14ac:dyDescent="0.45"/>
    <row r="204" ht="13.5" customHeight="1" x14ac:dyDescent="0.45"/>
    <row r="205" ht="13.5" customHeight="1" x14ac:dyDescent="0.45"/>
    <row r="206" ht="13.5" customHeight="1" x14ac:dyDescent="0.45"/>
    <row r="207" ht="13.5" customHeight="1" x14ac:dyDescent="0.45"/>
    <row r="208" ht="13.5" customHeight="1" x14ac:dyDescent="0.45"/>
    <row r="209" ht="13.5" customHeight="1" x14ac:dyDescent="0.45"/>
    <row r="210" ht="13.5" customHeight="1" x14ac:dyDescent="0.45"/>
    <row r="211" ht="13.5" customHeight="1" x14ac:dyDescent="0.45"/>
    <row r="212" ht="13.5" customHeight="1" x14ac:dyDescent="0.45"/>
    <row r="213" ht="13.5" customHeight="1" x14ac:dyDescent="0.45"/>
    <row r="214" ht="13.5" customHeight="1" x14ac:dyDescent="0.45"/>
    <row r="215" ht="13.5" customHeight="1" x14ac:dyDescent="0.45"/>
    <row r="216" ht="13.5" customHeight="1" x14ac:dyDescent="0.45"/>
    <row r="217" ht="13.5" customHeight="1" x14ac:dyDescent="0.45"/>
    <row r="218" ht="13.5" customHeight="1" x14ac:dyDescent="0.45"/>
    <row r="219" ht="13.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</sheetData>
  <mergeCells count="1">
    <mergeCell ref="A2:J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workbookViewId="0">
      <selection activeCell="I15" sqref="I15"/>
    </sheetView>
  </sheetViews>
  <sheetFormatPr defaultColWidth="12.6171875" defaultRowHeight="15" customHeight="1" x14ac:dyDescent="0.45"/>
  <cols>
    <col min="1" max="1" width="9.140625" customWidth="1"/>
    <col min="2" max="2" width="13.6171875" customWidth="1"/>
    <col min="3" max="3" width="20" customWidth="1"/>
    <col min="4" max="4" width="8.37890625" customWidth="1"/>
    <col min="5" max="5" width="9.85546875" customWidth="1"/>
    <col min="6" max="7" width="12.37890625" customWidth="1"/>
    <col min="8" max="8" width="9.37890625" customWidth="1"/>
    <col min="9" max="9" width="9.47265625" customWidth="1"/>
    <col min="10" max="10" width="8.85546875" customWidth="1"/>
  </cols>
  <sheetData>
    <row r="1" spans="1:10" ht="13.8" x14ac:dyDescent="0.4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 x14ac:dyDescent="0.45">
      <c r="A2" s="33" t="s">
        <v>30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59.25" customHeight="1" x14ac:dyDescent="0.5">
      <c r="A3" s="3" t="s">
        <v>2</v>
      </c>
      <c r="B3" s="3"/>
      <c r="C3" s="3" t="s">
        <v>3</v>
      </c>
      <c r="D3" s="5" t="s">
        <v>4</v>
      </c>
      <c r="E3" s="5" t="s">
        <v>5</v>
      </c>
      <c r="F3" s="5" t="s">
        <v>6</v>
      </c>
      <c r="G3" s="7" t="s">
        <v>7</v>
      </c>
      <c r="H3" s="7" t="s">
        <v>8</v>
      </c>
      <c r="I3" s="7" t="s">
        <v>9</v>
      </c>
      <c r="J3" s="5" t="s">
        <v>10</v>
      </c>
    </row>
    <row r="4" spans="1:10" ht="13.5" customHeight="1" x14ac:dyDescent="0.45">
      <c r="A4" s="12">
        <v>5</v>
      </c>
      <c r="B4" s="10" t="s">
        <v>12</v>
      </c>
      <c r="C4" s="9" t="s">
        <v>13</v>
      </c>
      <c r="D4" s="9">
        <v>36</v>
      </c>
      <c r="E4" s="10">
        <v>22</v>
      </c>
      <c r="F4" s="11">
        <f>(E4)/(D4)</f>
        <v>0.61111111111111116</v>
      </c>
      <c r="G4" s="11">
        <f>(F4)*1.1</f>
        <v>0.67222222222222228</v>
      </c>
      <c r="H4" s="9">
        <f>ROUNDUP((G4)*(D4),0)</f>
        <v>25</v>
      </c>
      <c r="I4" s="13" t="s">
        <v>15</v>
      </c>
      <c r="J4" s="10">
        <v>3751</v>
      </c>
    </row>
    <row r="5" spans="1:10" ht="13.5" customHeight="1" x14ac:dyDescent="0.45">
      <c r="A5" s="12"/>
      <c r="B5" s="12"/>
      <c r="D5" s="9"/>
      <c r="E5" s="9"/>
      <c r="F5" s="11"/>
      <c r="G5" s="11"/>
      <c r="H5" s="9"/>
      <c r="J5" s="9"/>
    </row>
    <row r="6" spans="1:10" ht="13.5" customHeight="1" x14ac:dyDescent="0.45">
      <c r="A6" s="12">
        <v>8</v>
      </c>
      <c r="B6" s="10" t="s">
        <v>12</v>
      </c>
      <c r="C6" s="9" t="s">
        <v>13</v>
      </c>
      <c r="D6" s="9">
        <v>42</v>
      </c>
      <c r="E6" s="10">
        <v>22</v>
      </c>
      <c r="F6" s="11">
        <f>(E6)/(D6)</f>
        <v>0.52380952380952384</v>
      </c>
      <c r="G6" s="11">
        <f>(F6)*1.1</f>
        <v>0.57619047619047625</v>
      </c>
      <c r="H6" s="9">
        <f>ROUNDUP((G6)*(D6),0)</f>
        <v>25</v>
      </c>
      <c r="I6" s="13" t="s">
        <v>15</v>
      </c>
      <c r="J6" s="10">
        <v>3710</v>
      </c>
    </row>
    <row r="7" spans="1:10" ht="13.5" customHeight="1" x14ac:dyDescent="0.45"/>
    <row r="8" spans="1:10" ht="13.5" customHeight="1" x14ac:dyDescent="0.45"/>
    <row r="9" spans="1:10" ht="47.25" customHeight="1" x14ac:dyDescent="0.5">
      <c r="A9" s="3" t="s">
        <v>17</v>
      </c>
      <c r="B9" s="3" t="s">
        <v>18</v>
      </c>
      <c r="C9" s="3" t="s">
        <v>3</v>
      </c>
      <c r="D9" s="5" t="s">
        <v>4</v>
      </c>
      <c r="E9" s="5" t="s">
        <v>5</v>
      </c>
      <c r="F9" s="5" t="s">
        <v>6</v>
      </c>
      <c r="G9" s="7" t="s">
        <v>7</v>
      </c>
      <c r="H9" s="7" t="s">
        <v>8</v>
      </c>
      <c r="I9" s="7" t="s">
        <v>9</v>
      </c>
      <c r="J9" s="5" t="s">
        <v>10</v>
      </c>
    </row>
    <row r="10" spans="1:10" ht="13.5" customHeight="1" x14ac:dyDescent="0.45">
      <c r="A10" s="24" t="s">
        <v>31</v>
      </c>
      <c r="B10" s="10" t="s">
        <v>24</v>
      </c>
      <c r="C10" s="9" t="s">
        <v>13</v>
      </c>
      <c r="D10" s="10">
        <v>50</v>
      </c>
      <c r="E10" s="10">
        <v>19</v>
      </c>
      <c r="F10" s="11">
        <f t="shared" ref="F10:F11" si="0">(E10)/(D10)</f>
        <v>0.38</v>
      </c>
      <c r="G10" s="11">
        <f t="shared" ref="G10:G11" si="1">F10*1.1</f>
        <v>0.41800000000000004</v>
      </c>
      <c r="H10" s="9">
        <f t="shared" ref="H10:H11" si="2">ROUNDUP((G10*D10),0)</f>
        <v>21</v>
      </c>
      <c r="I10" s="13" t="s">
        <v>15</v>
      </c>
      <c r="J10" s="10">
        <v>3618</v>
      </c>
    </row>
    <row r="11" spans="1:10" ht="13.5" customHeight="1" x14ac:dyDescent="0.45">
      <c r="B11" s="10" t="s">
        <v>12</v>
      </c>
      <c r="C11" s="10" t="s">
        <v>13</v>
      </c>
      <c r="D11" s="10">
        <v>50</v>
      </c>
      <c r="E11" s="10">
        <v>19</v>
      </c>
      <c r="F11" s="11">
        <f t="shared" si="0"/>
        <v>0.38</v>
      </c>
      <c r="G11" s="11">
        <f t="shared" si="1"/>
        <v>0.41800000000000004</v>
      </c>
      <c r="H11" s="10">
        <f t="shared" si="2"/>
        <v>21</v>
      </c>
      <c r="I11" s="10" t="s">
        <v>15</v>
      </c>
      <c r="J11" s="10">
        <v>3641</v>
      </c>
    </row>
    <row r="12" spans="1:10" ht="13.5" customHeight="1" x14ac:dyDescent="0.45">
      <c r="B12" s="29" t="s">
        <v>32</v>
      </c>
      <c r="C12" s="30" t="s">
        <v>13</v>
      </c>
      <c r="D12" s="31">
        <v>50</v>
      </c>
      <c r="E12" s="31">
        <v>19</v>
      </c>
      <c r="F12" s="32">
        <v>0.38</v>
      </c>
      <c r="G12" s="29" t="s">
        <v>34</v>
      </c>
      <c r="H12" s="29" t="s">
        <v>35</v>
      </c>
      <c r="I12" s="29" t="s">
        <v>15</v>
      </c>
      <c r="J12" s="29" t="s">
        <v>36</v>
      </c>
    </row>
    <row r="13" spans="1:10" ht="13.5" customHeight="1" x14ac:dyDescent="0.45"/>
    <row r="14" spans="1:10" ht="13.5" customHeight="1" x14ac:dyDescent="0.45"/>
    <row r="15" spans="1:10" ht="13.5" customHeight="1" x14ac:dyDescent="0.45"/>
    <row r="16" spans="1:10" ht="13.5" customHeight="1" x14ac:dyDescent="0.45"/>
    <row r="17" ht="13.5" customHeight="1" x14ac:dyDescent="0.45"/>
    <row r="18" ht="13.5" customHeight="1" x14ac:dyDescent="0.45"/>
    <row r="19" ht="13.5" customHeight="1" x14ac:dyDescent="0.45"/>
    <row r="20" ht="13.5" customHeight="1" x14ac:dyDescent="0.45"/>
    <row r="21" ht="13.5" customHeight="1" x14ac:dyDescent="0.45"/>
    <row r="22" ht="13.5" customHeight="1" x14ac:dyDescent="0.45"/>
    <row r="23" ht="13.5" customHeight="1" x14ac:dyDescent="0.45"/>
    <row r="24" ht="13.5" customHeight="1" x14ac:dyDescent="0.45"/>
    <row r="25" ht="13.5" customHeight="1" x14ac:dyDescent="0.45"/>
    <row r="26" ht="13.5" customHeight="1" x14ac:dyDescent="0.45"/>
    <row r="27" ht="13.5" customHeight="1" x14ac:dyDescent="0.45"/>
    <row r="28" ht="13.5" customHeight="1" x14ac:dyDescent="0.45"/>
    <row r="29" ht="13.5" customHeight="1" x14ac:dyDescent="0.45"/>
    <row r="30" ht="13.5" customHeight="1" x14ac:dyDescent="0.45"/>
    <row r="31" ht="13.5" customHeight="1" x14ac:dyDescent="0.45"/>
    <row r="32" ht="13.5" customHeight="1" x14ac:dyDescent="0.45"/>
    <row r="33" ht="13.5" customHeight="1" x14ac:dyDescent="0.45"/>
    <row r="34" ht="13.5" customHeight="1" x14ac:dyDescent="0.45"/>
    <row r="35" ht="13.5" customHeight="1" x14ac:dyDescent="0.45"/>
    <row r="36" ht="13.5" customHeight="1" x14ac:dyDescent="0.45"/>
    <row r="37" ht="13.5" customHeight="1" x14ac:dyDescent="0.45"/>
    <row r="38" ht="13.5" customHeight="1" x14ac:dyDescent="0.45"/>
    <row r="39" ht="13.5" customHeight="1" x14ac:dyDescent="0.45"/>
    <row r="40" ht="13.5" customHeight="1" x14ac:dyDescent="0.45"/>
    <row r="41" ht="13.5" customHeight="1" x14ac:dyDescent="0.45"/>
    <row r="42" ht="13.5" customHeight="1" x14ac:dyDescent="0.45"/>
    <row r="43" ht="13.5" customHeight="1" x14ac:dyDescent="0.45"/>
    <row r="44" ht="13.5" customHeight="1" x14ac:dyDescent="0.45"/>
    <row r="45" ht="13.5" customHeight="1" x14ac:dyDescent="0.45"/>
    <row r="46" ht="13.5" customHeight="1" x14ac:dyDescent="0.45"/>
    <row r="47" ht="13.5" customHeight="1" x14ac:dyDescent="0.45"/>
    <row r="48" ht="13.5" customHeight="1" x14ac:dyDescent="0.45"/>
    <row r="49" ht="13.5" customHeight="1" x14ac:dyDescent="0.45"/>
    <row r="50" ht="13.5" customHeight="1" x14ac:dyDescent="0.45"/>
    <row r="51" ht="13.5" customHeight="1" x14ac:dyDescent="0.45"/>
    <row r="52" ht="13.5" customHeight="1" x14ac:dyDescent="0.45"/>
    <row r="53" ht="13.5" customHeight="1" x14ac:dyDescent="0.45"/>
    <row r="54" ht="13.5" customHeight="1" x14ac:dyDescent="0.45"/>
    <row r="55" ht="13.5" customHeight="1" x14ac:dyDescent="0.45"/>
    <row r="56" ht="13.5" customHeight="1" x14ac:dyDescent="0.45"/>
    <row r="57" ht="13.5" customHeight="1" x14ac:dyDescent="0.45"/>
    <row r="58" ht="13.5" customHeight="1" x14ac:dyDescent="0.45"/>
    <row r="59" ht="13.5" customHeight="1" x14ac:dyDescent="0.45"/>
    <row r="60" ht="13.5" customHeight="1" x14ac:dyDescent="0.45"/>
    <row r="61" ht="13.5" customHeight="1" x14ac:dyDescent="0.45"/>
    <row r="62" ht="13.5" customHeight="1" x14ac:dyDescent="0.45"/>
    <row r="63" ht="13.5" customHeight="1" x14ac:dyDescent="0.45"/>
    <row r="64" ht="13.5" customHeight="1" x14ac:dyDescent="0.45"/>
    <row r="65" ht="13.5" customHeight="1" x14ac:dyDescent="0.45"/>
    <row r="66" ht="13.5" customHeight="1" x14ac:dyDescent="0.45"/>
    <row r="67" ht="13.5" customHeight="1" x14ac:dyDescent="0.45"/>
    <row r="68" ht="13.5" customHeight="1" x14ac:dyDescent="0.45"/>
    <row r="69" ht="13.5" customHeight="1" x14ac:dyDescent="0.45"/>
    <row r="70" ht="13.5" customHeight="1" x14ac:dyDescent="0.45"/>
    <row r="71" ht="13.5" customHeight="1" x14ac:dyDescent="0.45"/>
    <row r="72" ht="13.5" customHeight="1" x14ac:dyDescent="0.45"/>
    <row r="73" ht="13.5" customHeight="1" x14ac:dyDescent="0.45"/>
    <row r="74" ht="13.5" customHeight="1" x14ac:dyDescent="0.45"/>
    <row r="75" ht="13.5" customHeight="1" x14ac:dyDescent="0.45"/>
    <row r="76" ht="13.5" customHeight="1" x14ac:dyDescent="0.45"/>
    <row r="77" ht="13.5" customHeight="1" x14ac:dyDescent="0.45"/>
    <row r="78" ht="13.5" customHeight="1" x14ac:dyDescent="0.45"/>
    <row r="79" ht="13.5" customHeight="1" x14ac:dyDescent="0.45"/>
    <row r="80" ht="13.5" customHeight="1" x14ac:dyDescent="0.45"/>
    <row r="81" ht="13.5" customHeight="1" x14ac:dyDescent="0.45"/>
    <row r="82" ht="13.5" customHeight="1" x14ac:dyDescent="0.45"/>
    <row r="83" ht="13.5" customHeight="1" x14ac:dyDescent="0.45"/>
    <row r="84" ht="13.5" customHeight="1" x14ac:dyDescent="0.45"/>
    <row r="85" ht="13.5" customHeight="1" x14ac:dyDescent="0.45"/>
    <row r="86" ht="13.5" customHeight="1" x14ac:dyDescent="0.45"/>
    <row r="87" ht="13.5" customHeight="1" x14ac:dyDescent="0.45"/>
    <row r="88" ht="13.5" customHeight="1" x14ac:dyDescent="0.45"/>
    <row r="89" ht="13.5" customHeight="1" x14ac:dyDescent="0.45"/>
    <row r="90" ht="13.5" customHeight="1" x14ac:dyDescent="0.45"/>
    <row r="91" ht="13.5" customHeight="1" x14ac:dyDescent="0.45"/>
    <row r="92" ht="13.5" customHeight="1" x14ac:dyDescent="0.45"/>
    <row r="93" ht="13.5" customHeight="1" x14ac:dyDescent="0.45"/>
    <row r="94" ht="13.5" customHeight="1" x14ac:dyDescent="0.45"/>
    <row r="95" ht="13.5" customHeight="1" x14ac:dyDescent="0.45"/>
    <row r="96" ht="13.5" customHeight="1" x14ac:dyDescent="0.45"/>
    <row r="97" ht="13.5" customHeight="1" x14ac:dyDescent="0.45"/>
    <row r="98" ht="13.5" customHeight="1" x14ac:dyDescent="0.45"/>
    <row r="99" ht="13.5" customHeight="1" x14ac:dyDescent="0.45"/>
    <row r="100" ht="13.5" customHeight="1" x14ac:dyDescent="0.45"/>
    <row r="101" ht="13.5" customHeight="1" x14ac:dyDescent="0.45"/>
    <row r="102" ht="13.5" customHeight="1" x14ac:dyDescent="0.45"/>
    <row r="103" ht="13.5" customHeight="1" x14ac:dyDescent="0.45"/>
    <row r="104" ht="13.5" customHeight="1" x14ac:dyDescent="0.45"/>
    <row r="105" ht="13.5" customHeight="1" x14ac:dyDescent="0.45"/>
    <row r="106" ht="13.5" customHeight="1" x14ac:dyDescent="0.45"/>
    <row r="107" ht="13.5" customHeight="1" x14ac:dyDescent="0.45"/>
    <row r="108" ht="13.5" customHeight="1" x14ac:dyDescent="0.45"/>
    <row r="109" ht="13.5" customHeight="1" x14ac:dyDescent="0.45"/>
    <row r="110" ht="13.5" customHeight="1" x14ac:dyDescent="0.45"/>
    <row r="111" ht="13.5" customHeight="1" x14ac:dyDescent="0.45"/>
    <row r="112" ht="13.5" customHeight="1" x14ac:dyDescent="0.45"/>
    <row r="113" ht="13.5" customHeight="1" x14ac:dyDescent="0.45"/>
    <row r="114" ht="13.5" customHeight="1" x14ac:dyDescent="0.45"/>
    <row r="115" ht="13.5" customHeight="1" x14ac:dyDescent="0.45"/>
    <row r="116" ht="13.5" customHeight="1" x14ac:dyDescent="0.45"/>
    <row r="117" ht="13.5" customHeight="1" x14ac:dyDescent="0.45"/>
    <row r="118" ht="13.5" customHeight="1" x14ac:dyDescent="0.45"/>
    <row r="119" ht="13.5" customHeight="1" x14ac:dyDescent="0.45"/>
    <row r="120" ht="13.5" customHeight="1" x14ac:dyDescent="0.45"/>
    <row r="121" ht="13.5" customHeight="1" x14ac:dyDescent="0.45"/>
    <row r="122" ht="13.5" customHeight="1" x14ac:dyDescent="0.45"/>
    <row r="123" ht="13.5" customHeight="1" x14ac:dyDescent="0.45"/>
    <row r="124" ht="13.5" customHeight="1" x14ac:dyDescent="0.45"/>
    <row r="125" ht="13.5" customHeight="1" x14ac:dyDescent="0.45"/>
    <row r="126" ht="13.5" customHeight="1" x14ac:dyDescent="0.45"/>
    <row r="127" ht="13.5" customHeight="1" x14ac:dyDescent="0.45"/>
    <row r="128" ht="13.5" customHeight="1" x14ac:dyDescent="0.45"/>
    <row r="129" ht="13.5" customHeight="1" x14ac:dyDescent="0.45"/>
    <row r="130" ht="13.5" customHeight="1" x14ac:dyDescent="0.45"/>
    <row r="131" ht="13.5" customHeight="1" x14ac:dyDescent="0.45"/>
    <row r="132" ht="13.5" customHeight="1" x14ac:dyDescent="0.45"/>
    <row r="133" ht="13.5" customHeight="1" x14ac:dyDescent="0.45"/>
    <row r="134" ht="13.5" customHeight="1" x14ac:dyDescent="0.45"/>
    <row r="135" ht="13.5" customHeight="1" x14ac:dyDescent="0.45"/>
    <row r="136" ht="13.5" customHeight="1" x14ac:dyDescent="0.45"/>
    <row r="137" ht="13.5" customHeight="1" x14ac:dyDescent="0.45"/>
    <row r="138" ht="13.5" customHeight="1" x14ac:dyDescent="0.45"/>
    <row r="139" ht="13.5" customHeight="1" x14ac:dyDescent="0.45"/>
    <row r="140" ht="13.5" customHeight="1" x14ac:dyDescent="0.45"/>
    <row r="141" ht="13.5" customHeight="1" x14ac:dyDescent="0.45"/>
    <row r="142" ht="13.5" customHeight="1" x14ac:dyDescent="0.45"/>
    <row r="143" ht="13.5" customHeight="1" x14ac:dyDescent="0.45"/>
    <row r="144" ht="13.5" customHeight="1" x14ac:dyDescent="0.45"/>
    <row r="145" ht="13.5" customHeight="1" x14ac:dyDescent="0.45"/>
    <row r="146" ht="13.5" customHeight="1" x14ac:dyDescent="0.45"/>
    <row r="147" ht="13.5" customHeight="1" x14ac:dyDescent="0.45"/>
    <row r="148" ht="13.5" customHeight="1" x14ac:dyDescent="0.45"/>
    <row r="149" ht="13.5" customHeight="1" x14ac:dyDescent="0.45"/>
    <row r="150" ht="13.5" customHeight="1" x14ac:dyDescent="0.45"/>
    <row r="151" ht="13.5" customHeight="1" x14ac:dyDescent="0.45"/>
    <row r="152" ht="13.5" customHeight="1" x14ac:dyDescent="0.45"/>
    <row r="153" ht="13.5" customHeight="1" x14ac:dyDescent="0.45"/>
    <row r="154" ht="13.5" customHeight="1" x14ac:dyDescent="0.45"/>
    <row r="155" ht="13.5" customHeight="1" x14ac:dyDescent="0.45"/>
    <row r="156" ht="13.5" customHeight="1" x14ac:dyDescent="0.45"/>
    <row r="157" ht="13.5" customHeight="1" x14ac:dyDescent="0.45"/>
    <row r="158" ht="13.5" customHeight="1" x14ac:dyDescent="0.45"/>
    <row r="159" ht="13.5" customHeight="1" x14ac:dyDescent="0.45"/>
    <row r="160" ht="13.5" customHeight="1" x14ac:dyDescent="0.45"/>
    <row r="161" ht="13.5" customHeight="1" x14ac:dyDescent="0.45"/>
    <row r="162" ht="13.5" customHeight="1" x14ac:dyDescent="0.45"/>
    <row r="163" ht="13.5" customHeight="1" x14ac:dyDescent="0.45"/>
    <row r="164" ht="13.5" customHeight="1" x14ac:dyDescent="0.45"/>
    <row r="165" ht="13.5" customHeight="1" x14ac:dyDescent="0.45"/>
    <row r="166" ht="13.5" customHeight="1" x14ac:dyDescent="0.45"/>
    <row r="167" ht="13.5" customHeight="1" x14ac:dyDescent="0.45"/>
    <row r="168" ht="13.5" customHeight="1" x14ac:dyDescent="0.45"/>
    <row r="169" ht="13.5" customHeight="1" x14ac:dyDescent="0.45"/>
    <row r="170" ht="13.5" customHeight="1" x14ac:dyDescent="0.45"/>
    <row r="171" ht="13.5" customHeight="1" x14ac:dyDescent="0.45"/>
    <row r="172" ht="13.5" customHeight="1" x14ac:dyDescent="0.45"/>
    <row r="173" ht="13.5" customHeight="1" x14ac:dyDescent="0.45"/>
    <row r="174" ht="13.5" customHeight="1" x14ac:dyDescent="0.45"/>
    <row r="175" ht="13.5" customHeight="1" x14ac:dyDescent="0.45"/>
    <row r="176" ht="13.5" customHeight="1" x14ac:dyDescent="0.45"/>
    <row r="177" ht="13.5" customHeight="1" x14ac:dyDescent="0.45"/>
    <row r="178" ht="13.5" customHeight="1" x14ac:dyDescent="0.45"/>
    <row r="179" ht="13.5" customHeight="1" x14ac:dyDescent="0.45"/>
    <row r="180" ht="13.5" customHeight="1" x14ac:dyDescent="0.45"/>
    <row r="181" ht="13.5" customHeight="1" x14ac:dyDescent="0.45"/>
    <row r="182" ht="13.5" customHeight="1" x14ac:dyDescent="0.45"/>
    <row r="183" ht="13.5" customHeight="1" x14ac:dyDescent="0.45"/>
    <row r="184" ht="13.5" customHeight="1" x14ac:dyDescent="0.45"/>
    <row r="185" ht="13.5" customHeight="1" x14ac:dyDescent="0.45"/>
    <row r="186" ht="13.5" customHeight="1" x14ac:dyDescent="0.45"/>
    <row r="187" ht="13.5" customHeight="1" x14ac:dyDescent="0.45"/>
    <row r="188" ht="13.5" customHeight="1" x14ac:dyDescent="0.45"/>
    <row r="189" ht="13.5" customHeight="1" x14ac:dyDescent="0.45"/>
    <row r="190" ht="13.5" customHeight="1" x14ac:dyDescent="0.45"/>
    <row r="191" ht="13.5" customHeight="1" x14ac:dyDescent="0.45"/>
    <row r="192" ht="13.5" customHeight="1" x14ac:dyDescent="0.45"/>
    <row r="193" ht="13.5" customHeight="1" x14ac:dyDescent="0.45"/>
    <row r="194" ht="13.5" customHeight="1" x14ac:dyDescent="0.45"/>
    <row r="195" ht="13.5" customHeight="1" x14ac:dyDescent="0.45"/>
    <row r="196" ht="13.5" customHeight="1" x14ac:dyDescent="0.45"/>
    <row r="197" ht="13.5" customHeight="1" x14ac:dyDescent="0.45"/>
    <row r="198" ht="13.5" customHeight="1" x14ac:dyDescent="0.45"/>
    <row r="199" ht="13.5" customHeight="1" x14ac:dyDescent="0.45"/>
    <row r="200" ht="13.5" customHeight="1" x14ac:dyDescent="0.45"/>
    <row r="201" ht="13.5" customHeight="1" x14ac:dyDescent="0.45"/>
    <row r="202" ht="13.5" customHeight="1" x14ac:dyDescent="0.45"/>
    <row r="203" ht="13.5" customHeight="1" x14ac:dyDescent="0.45"/>
    <row r="204" ht="13.5" customHeight="1" x14ac:dyDescent="0.45"/>
    <row r="205" ht="13.5" customHeight="1" x14ac:dyDescent="0.45"/>
    <row r="206" ht="13.5" customHeight="1" x14ac:dyDescent="0.45"/>
    <row r="207" ht="13.5" customHeight="1" x14ac:dyDescent="0.45"/>
    <row r="208" ht="13.5" customHeight="1" x14ac:dyDescent="0.45"/>
    <row r="209" ht="13.5" customHeight="1" x14ac:dyDescent="0.45"/>
    <row r="210" ht="13.5" customHeight="1" x14ac:dyDescent="0.45"/>
    <row r="211" ht="13.5" customHeight="1" x14ac:dyDescent="0.45"/>
    <row r="212" ht="13.5" customHeight="1" x14ac:dyDescent="0.45"/>
    <row r="213" ht="13.5" customHeight="1" x14ac:dyDescent="0.45"/>
    <row r="214" ht="13.5" customHeight="1" x14ac:dyDescent="0.45"/>
    <row r="215" ht="13.5" customHeight="1" x14ac:dyDescent="0.45"/>
    <row r="216" ht="13.5" customHeight="1" x14ac:dyDescent="0.45"/>
    <row r="217" ht="13.5" customHeight="1" x14ac:dyDescent="0.45"/>
    <row r="218" ht="13.5" customHeight="1" x14ac:dyDescent="0.45"/>
    <row r="219" ht="13.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</sheetData>
  <mergeCells count="1">
    <mergeCell ref="A2:J2"/>
  </mergeCells>
  <pageMargins left="0.7" right="0.7" top="0.75" bottom="0.75" header="0" footer="0"/>
  <pageSetup orientation="landscape"/>
  <ignoredErrors>
    <ignoredError sqref="G12:H12 J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Math</vt:lpstr>
      <vt:lpstr>Reading</vt:lpstr>
      <vt:lpstr>Writing</vt:lpstr>
      <vt:lpstr>English</vt:lpstr>
      <vt:lpstr>Social Studies</vt:lpstr>
      <vt:lpstr>Science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Garrett</dc:creator>
  <cp:lastModifiedBy>Julie Posey</cp:lastModifiedBy>
  <dcterms:created xsi:type="dcterms:W3CDTF">2018-09-17T20:13:36Z</dcterms:created>
  <dcterms:modified xsi:type="dcterms:W3CDTF">2019-09-05T20:25:06Z</dcterms:modified>
</cp:coreProperties>
</file>